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mc:AlternateContent xmlns:mc="http://schemas.openxmlformats.org/markup-compatibility/2006">
    <mc:Choice Requires="x15">
      <x15ac:absPath xmlns:x15ac="http://schemas.microsoft.com/office/spreadsheetml/2010/11/ac" url="https://d.docs.live.net/23ae5be32d02d3ef/ドキュメント/Mielka/"/>
    </mc:Choice>
  </mc:AlternateContent>
  <xr:revisionPtr revIDLastSave="214" documentId="11_500455DB6155ABB2D3927616B790BD06EF30BF29" xr6:coauthVersionLast="47" xr6:coauthVersionMax="47" xr10:uidLastSave="{74DCE3AB-EFF5-41E5-A726-58950D2E3A74}"/>
  <bookViews>
    <workbookView xWindow="-110" yWindow="-110" windowWidth="21820" windowHeight="13900" xr2:uid="{00000000-000D-0000-FFFF-FFFF00000000}"/>
  </bookViews>
  <sheets>
    <sheet name="目次" sheetId="1" r:id="rId1"/>
    <sheet name="出生数と出生率" sheetId="2" r:id="rId2"/>
    <sheet name="高齢者人口と高齢者率" sheetId="3" r:id="rId3"/>
    <sheet name="在留外国人数" sheetId="4" r:id="rId4"/>
    <sheet name="政府の教育支出" sheetId="5" r:id="rId5"/>
    <sheet name="子どもの貧困率" sheetId="6" r:id="rId6"/>
    <sheet name="大学生の構成割合" sheetId="7" r:id="rId7"/>
    <sheet name="社会保障費" sheetId="8" r:id="rId8"/>
    <sheet name="対GDP比社会支出" sheetId="9" r:id="rId9"/>
    <sheet name="ジニ係数" sheetId="10" r:id="rId10"/>
    <sheet name="ジェンダーギャップ指数" sheetId="11" r:id="rId11"/>
    <sheet name="日本のGDP" sheetId="12" r:id="rId12"/>
    <sheet name="日・米・中のGDP" sheetId="13" r:id="rId13"/>
    <sheet name="先進国の平均年収" sheetId="14" r:id="rId14"/>
    <sheet name="インフレ率" sheetId="15" r:id="rId15"/>
    <sheet name="一人当たりの名目GDP（ドル、購買力平価）" sheetId="16" r:id="rId16"/>
    <sheet name="日本の株価" sheetId="17" r:id="rId17"/>
    <sheet name="ドル円相場" sheetId="18" r:id="rId18"/>
    <sheet name="雇用者数と有効求人倍率" sheetId="19" r:id="rId19"/>
    <sheet name="最低賃金" sheetId="20" r:id="rId20"/>
    <sheet name="失業率" sheetId="21" r:id="rId21"/>
    <sheet name="女性管理職数" sheetId="22" r:id="rId22"/>
    <sheet name="防衛予算" sheetId="23" r:id="rId23"/>
    <sheet name="ODA予算" sheetId="24" r:id="rId24"/>
    <sheet name="プライマリーバランス" sheetId="25" r:id="rId25"/>
    <sheet name="歳出と税収" sheetId="26" r:id="rId26"/>
    <sheet name="税収内訳" sheetId="27" r:id="rId27"/>
    <sheet name="国債残高" sheetId="28" r:id="rId28"/>
    <sheet name="国民負担率" sheetId="29" r:id="rId29"/>
    <sheet name="女性国会議員の割合" sheetId="30" r:id="rId30"/>
    <sheet name="一票の格差" sheetId="31" r:id="rId31"/>
    <sheet name="東京圏への転入超過数" sheetId="32" r:id="rId32"/>
    <sheet name="過疎自治体数と割合" sheetId="33" r:id="rId33"/>
    <sheet name="電源構成" sheetId="34" r:id="rId34"/>
    <sheet name="CO2排出量" sheetId="35" r:id="rId35"/>
    <sheet name="食料自給率" sheetId="36" r:id="rId36"/>
    <sheet name="農業従事者数" sheetId="37" r:id="rId37"/>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2" i="34" l="1"/>
  <c r="G42" i="34"/>
  <c r="F42" i="34"/>
  <c r="E42" i="34"/>
  <c r="D42" i="34"/>
  <c r="C42" i="34"/>
  <c r="H41" i="34"/>
  <c r="G41" i="34"/>
  <c r="F41" i="34"/>
  <c r="E41" i="34"/>
  <c r="D41" i="34"/>
  <c r="C41" i="34"/>
  <c r="H40" i="34"/>
  <c r="G40" i="34"/>
  <c r="F40" i="34"/>
  <c r="E40" i="34"/>
  <c r="D40" i="34"/>
  <c r="C40" i="34"/>
  <c r="H39" i="34"/>
  <c r="G39" i="34"/>
  <c r="F39" i="34"/>
  <c r="E39" i="34"/>
  <c r="D39" i="34"/>
  <c r="C39" i="34"/>
  <c r="M14" i="31"/>
  <c r="N14" i="31" s="1"/>
  <c r="J14" i="31"/>
  <c r="K14" i="31" s="1"/>
  <c r="G14" i="31"/>
  <c r="H14" i="31" s="1"/>
  <c r="D14" i="31"/>
  <c r="E14" i="31" s="1"/>
  <c r="K13" i="31"/>
  <c r="L13" i="31" s="1"/>
  <c r="M13" i="31" s="1"/>
  <c r="H13" i="31"/>
  <c r="I13" i="31" s="1"/>
  <c r="F13" i="31"/>
  <c r="F26" i="28"/>
  <c r="F25" i="28"/>
  <c r="F24" i="28"/>
  <c r="F23" i="28"/>
  <c r="F22" i="28"/>
  <c r="F21" i="28"/>
  <c r="F20" i="28"/>
  <c r="F19" i="28"/>
  <c r="F18" i="28"/>
  <c r="F17" i="28"/>
  <c r="F16" i="28"/>
  <c r="F15" i="28"/>
  <c r="F14" i="28"/>
  <c r="F13" i="28"/>
  <c r="F12" i="28"/>
  <c r="G27" i="27"/>
  <c r="J24" i="27"/>
  <c r="N22" i="27"/>
  <c r="N27" i="27" s="1"/>
  <c r="M22" i="27"/>
  <c r="M27" i="27" s="1"/>
  <c r="L22" i="27"/>
  <c r="L27" i="27" s="1"/>
  <c r="K22" i="27"/>
  <c r="K27" i="27" s="1"/>
  <c r="J22" i="27"/>
  <c r="J27" i="27" s="1"/>
  <c r="I22" i="27"/>
  <c r="I27" i="27" s="1"/>
  <c r="H22" i="27"/>
  <c r="H27" i="27" s="1"/>
  <c r="G22" i="27"/>
  <c r="F22" i="27"/>
  <c r="F27" i="27" s="1"/>
  <c r="E22" i="27"/>
  <c r="E27" i="27" s="1"/>
  <c r="D22" i="27"/>
  <c r="D27" i="27" s="1"/>
  <c r="C22" i="27"/>
  <c r="C27" i="27" s="1"/>
  <c r="N21" i="27"/>
  <c r="N26" i="27" s="1"/>
  <c r="M21" i="27"/>
  <c r="M26" i="27" s="1"/>
  <c r="L21" i="27"/>
  <c r="L26" i="27" s="1"/>
  <c r="K21" i="27"/>
  <c r="K26" i="27" s="1"/>
  <c r="J21" i="27"/>
  <c r="J26" i="27" s="1"/>
  <c r="I21" i="27"/>
  <c r="I26" i="27" s="1"/>
  <c r="H21" i="27"/>
  <c r="H26" i="27" s="1"/>
  <c r="G21" i="27"/>
  <c r="G26" i="27" s="1"/>
  <c r="F21" i="27"/>
  <c r="F26" i="27" s="1"/>
  <c r="E21" i="27"/>
  <c r="E26" i="27" s="1"/>
  <c r="D21" i="27"/>
  <c r="D26" i="27" s="1"/>
  <c r="C21" i="27"/>
  <c r="C26" i="27" s="1"/>
  <c r="N20" i="27"/>
  <c r="N25" i="27" s="1"/>
  <c r="M20" i="27"/>
  <c r="M25" i="27" s="1"/>
  <c r="L20" i="27"/>
  <c r="L25" i="27" s="1"/>
  <c r="K20" i="27"/>
  <c r="K25" i="27" s="1"/>
  <c r="J20" i="27"/>
  <c r="J25" i="27" s="1"/>
  <c r="I20" i="27"/>
  <c r="I25" i="27" s="1"/>
  <c r="H20" i="27"/>
  <c r="H25" i="27" s="1"/>
  <c r="G20" i="27"/>
  <c r="G25" i="27" s="1"/>
  <c r="F20" i="27"/>
  <c r="F25" i="27" s="1"/>
  <c r="E20" i="27"/>
  <c r="E25" i="27" s="1"/>
  <c r="D20" i="27"/>
  <c r="D25" i="27" s="1"/>
  <c r="C20" i="27"/>
  <c r="C25" i="27" s="1"/>
  <c r="N19" i="27"/>
  <c r="N24" i="27" s="1"/>
  <c r="M19" i="27"/>
  <c r="M24" i="27" s="1"/>
  <c r="L19" i="27"/>
  <c r="L24" i="27" s="1"/>
  <c r="K19" i="27"/>
  <c r="K24" i="27" s="1"/>
  <c r="J19" i="27"/>
  <c r="I19" i="27"/>
  <c r="I24" i="27" s="1"/>
  <c r="H19" i="27"/>
  <c r="H24" i="27" s="1"/>
  <c r="G19" i="27"/>
  <c r="G24" i="27" s="1"/>
  <c r="F19" i="27"/>
  <c r="F24" i="27" s="1"/>
  <c r="E19" i="27"/>
  <c r="E24" i="27" s="1"/>
  <c r="D19" i="27"/>
  <c r="D24" i="27" s="1"/>
  <c r="C19" i="27"/>
  <c r="C24" i="27" s="1"/>
  <c r="P15" i="24"/>
  <c r="O15" i="24"/>
  <c r="N15" i="24"/>
  <c r="M15" i="24"/>
  <c r="L15" i="24"/>
  <c r="K15" i="24"/>
  <c r="P14" i="24"/>
  <c r="O14" i="24"/>
  <c r="N14" i="24"/>
  <c r="M14" i="24"/>
  <c r="L14" i="24"/>
  <c r="K14" i="24"/>
  <c r="P13" i="24"/>
  <c r="O13" i="24"/>
  <c r="N13" i="24"/>
  <c r="M13" i="24"/>
  <c r="L13" i="24"/>
  <c r="K13" i="24"/>
  <c r="D79" i="7"/>
  <c r="D65" i="7"/>
  <c r="D64" i="7"/>
  <c r="D61" i="7"/>
  <c r="D59" i="7"/>
  <c r="D48" i="7"/>
  <c r="E25" i="7"/>
  <c r="D25" i="7"/>
  <c r="C25" i="7"/>
  <c r="E24" i="7"/>
  <c r="D24" i="7"/>
  <c r="C24" i="7"/>
  <c r="E23" i="7"/>
  <c r="D23" i="7"/>
  <c r="C23" i="7"/>
  <c r="E22" i="7"/>
  <c r="D22" i="7"/>
  <c r="C22" i="7"/>
  <c r="E21" i="7"/>
  <c r="D21" i="7"/>
  <c r="C21" i="7"/>
  <c r="E20" i="7"/>
  <c r="D20" i="7"/>
  <c r="C20" i="7"/>
  <c r="E19" i="7"/>
  <c r="D19" i="7"/>
  <c r="C19" i="7"/>
  <c r="E18" i="7"/>
  <c r="D18" i="7"/>
  <c r="C18" i="7"/>
</calcChain>
</file>

<file path=xl/sharedStrings.xml><?xml version="1.0" encoding="utf-8"?>
<sst xmlns="http://schemas.openxmlformats.org/spreadsheetml/2006/main" count="3699" uniqueCount="1466">
  <si>
    <t>タブタイトル</t>
  </si>
  <si>
    <t>サブジャンル</t>
  </si>
  <si>
    <t>グラフタイトル</t>
  </si>
  <si>
    <t>シートの場所</t>
  </si>
  <si>
    <t>社会</t>
  </si>
  <si>
    <t>人口</t>
  </si>
  <si>
    <t>出生数と出生率</t>
  </si>
  <si>
    <t>高齢者人口と高齢者率</t>
  </si>
  <si>
    <t>在留外国人数</t>
  </si>
  <si>
    <t>教育・子ども</t>
  </si>
  <si>
    <t>政府の教育支出</t>
  </si>
  <si>
    <t>子どもの貧困率</t>
  </si>
  <si>
    <t>大学生の構成割合</t>
  </si>
  <si>
    <t>社会保障</t>
  </si>
  <si>
    <t>社会保障費</t>
  </si>
  <si>
    <t>対GDP比社会支出</t>
  </si>
  <si>
    <t>格差</t>
  </si>
  <si>
    <t>ジニ係数</t>
  </si>
  <si>
    <t>ジェンダーギャップ指数</t>
  </si>
  <si>
    <t>経済・雇用</t>
  </si>
  <si>
    <t>経済</t>
  </si>
  <si>
    <t>日本のGDP</t>
  </si>
  <si>
    <t>日・米・中のGDP</t>
  </si>
  <si>
    <t>先進国の平均年収</t>
  </si>
  <si>
    <t>インフレ率</t>
  </si>
  <si>
    <t>1人当たりの名目GDP</t>
  </si>
  <si>
    <t>一人当たりの名目GDP（ドル、購買力平価）</t>
  </si>
  <si>
    <t>日本の株価</t>
  </si>
  <si>
    <t>ドル円相場</t>
  </si>
  <si>
    <t>雇用</t>
  </si>
  <si>
    <t>雇用者数と有効求人倍率</t>
  </si>
  <si>
    <t>最低賃金</t>
  </si>
  <si>
    <t>失業率</t>
  </si>
  <si>
    <t>女性管理職比率</t>
  </si>
  <si>
    <t>女性管理職数</t>
  </si>
  <si>
    <t>政治・外交</t>
  </si>
  <si>
    <t>外交・安全保障</t>
  </si>
  <si>
    <t>防衛予算</t>
  </si>
  <si>
    <t>ODA予算</t>
  </si>
  <si>
    <t>財政</t>
  </si>
  <si>
    <t>プライマリーバランス</t>
  </si>
  <si>
    <t>歳出と税収</t>
  </si>
  <si>
    <t>税収内訳</t>
  </si>
  <si>
    <t>国債残高</t>
  </si>
  <si>
    <t>国民負担率</t>
  </si>
  <si>
    <t>政治改革</t>
  </si>
  <si>
    <t>女性国会議員の割合</t>
  </si>
  <si>
    <t>一票の格差</t>
  </si>
  <si>
    <t>地域・環境</t>
  </si>
  <si>
    <t>地方</t>
  </si>
  <si>
    <t>東京圏への転入超過数</t>
  </si>
  <si>
    <t>過疎自治体数と割合</t>
  </si>
  <si>
    <t>環境</t>
  </si>
  <si>
    <t>電源構成</t>
  </si>
  <si>
    <t>CO2排出量</t>
  </si>
  <si>
    <t>農林水産</t>
  </si>
  <si>
    <t>食料自給率</t>
  </si>
  <si>
    <t>農業従事者数</t>
  </si>
  <si>
    <t>目次</t>
  </si>
  <si>
    <t>出生数</t>
  </si>
  <si>
    <t>合計特殊出生率</t>
  </si>
  <si>
    <t>2013~2022</t>
  </si>
  <si>
    <t>統計名：</t>
  </si>
  <si>
    <t>人口動態調査 人口動態統計 確定数 出生</t>
  </si>
  <si>
    <t>表番号：</t>
  </si>
  <si>
    <t>表題：</t>
  </si>
  <si>
    <t>[上巻] 年次別にみた出生数・出生率（人口千対）・出生性比及び合計特殊出生率</t>
  </si>
  <si>
    <t>実施年月：</t>
  </si>
  <si>
    <t>2022年</t>
  </si>
  <si>
    <t>-</t>
  </si>
  <si>
    <t>***</t>
  </si>
  <si>
    <t>調査又は集計していないもの</t>
  </si>
  <si>
    <t>計数のない場合</t>
  </si>
  <si>
    <t>…</t>
  </si>
  <si>
    <t>計数不明の場合</t>
  </si>
  <si>
    <t>・</t>
  </si>
  <si>
    <t>統計項目のありえない場合</t>
  </si>
  <si>
    <t>/出生数・出生率・出生性比 コード</t>
  </si>
  <si>
    <t>時間軸(年次) コード</t>
  </si>
  <si>
    <t>時間軸(年次)</t>
  </si>
  <si>
    <t>/出生数・出生率・出生性比</t>
  </si>
  <si>
    <t>出生数_総数【人】</t>
  </si>
  <si>
    <t>出生数_男【人】</t>
  </si>
  <si>
    <t>出生数_女【人】</t>
  </si>
  <si>
    <t>出生率【人口千対】</t>
  </si>
  <si>
    <t>出生性比【女子=100】</t>
  </si>
  <si>
    <t>2021年</t>
  </si>
  <si>
    <t>2020年</t>
  </si>
  <si>
    <t>2019年</t>
  </si>
  <si>
    <t>2018年</t>
  </si>
  <si>
    <t>2017年</t>
  </si>
  <si>
    <t>2016年</t>
  </si>
  <si>
    <t>2015年</t>
  </si>
  <si>
    <t>2014年</t>
  </si>
  <si>
    <t>2013年</t>
  </si>
  <si>
    <t>65歳以上の人口</t>
  </si>
  <si>
    <t>65歳以上の割合</t>
  </si>
  <si>
    <t>2020～2023</t>
  </si>
  <si>
    <t>人口推計 各年10月1日現在人口 令和２年国勢調査基準 統計表</t>
  </si>
  <si>
    <t>年齢（５歳階級），男女別人口及び割合－総人口</t>
  </si>
  <si>
    <t>市区町村時点（年月日）：</t>
  </si>
  <si>
    <t>男女別：</t>
  </si>
  <si>
    <t>男女計</t>
  </si>
  <si>
    <t>全国：</t>
  </si>
  <si>
    <t>全国</t>
  </si>
  <si>
    <t>/時間軸（年） コード</t>
  </si>
  <si>
    <t>人口・割合 コード</t>
  </si>
  <si>
    <t>人口・割合</t>
  </si>
  <si>
    <t>年齢5歳階級 コード</t>
  </si>
  <si>
    <t>年齢5歳階級</t>
  </si>
  <si>
    <t>/時間軸（年）</t>
  </si>
  <si>
    <t>2005年</t>
  </si>
  <si>
    <t>2010年</t>
  </si>
  <si>
    <t>2023年</t>
  </si>
  <si>
    <t>人口【千人】</t>
  </si>
  <si>
    <t>総数</t>
  </si>
  <si>
    <t>0～4歳</t>
  </si>
  <si>
    <t>5～9歳</t>
  </si>
  <si>
    <t>10～14歳</t>
  </si>
  <si>
    <t>15～19歳</t>
  </si>
  <si>
    <t>20～24歳</t>
  </si>
  <si>
    <t>25～29歳</t>
  </si>
  <si>
    <t>30～34歳</t>
  </si>
  <si>
    <t>35～39歳</t>
  </si>
  <si>
    <t>40～44歳</t>
  </si>
  <si>
    <t>45～49歳</t>
  </si>
  <si>
    <t>50～54歳</t>
  </si>
  <si>
    <t>55～59歳</t>
  </si>
  <si>
    <t>60～64歳</t>
  </si>
  <si>
    <t>65～69歳</t>
  </si>
  <si>
    <t>70～74歳</t>
  </si>
  <si>
    <t>75～79歳</t>
  </si>
  <si>
    <t>80～84歳</t>
  </si>
  <si>
    <t>85～89歳</t>
  </si>
  <si>
    <t>90～94歳</t>
  </si>
  <si>
    <t>95～99歳</t>
  </si>
  <si>
    <t>100歳以上</t>
  </si>
  <si>
    <t>（再掲）15歳未満</t>
  </si>
  <si>
    <t>（再掲）15～64歳</t>
  </si>
  <si>
    <t>（再掲）65歳以上</t>
  </si>
  <si>
    <t>（再掲）65～74歳</t>
  </si>
  <si>
    <t>（再掲）75歳以上</t>
  </si>
  <si>
    <t>割合【％】</t>
  </si>
  <si>
    <t>2015~2019</t>
  </si>
  <si>
    <t>人口推計 各年10月1日現在人口 平成27年国勢調査基準 統計表</t>
  </si>
  <si>
    <t>2000年</t>
  </si>
  <si>
    <t>2013~2014</t>
  </si>
  <si>
    <t>人口推計 各年10月1日現在人口 平成22年国勢調査基準 統計表</t>
  </si>
  <si>
    <t>1995年</t>
  </si>
  <si>
    <t>2011年</t>
  </si>
  <si>
    <t>2012年</t>
  </si>
  <si>
    <t>アメリカ</t>
  </si>
  <si>
    <t>OECD 平均</t>
  </si>
  <si>
    <t>イギリス</t>
  </si>
  <si>
    <t>ドイツ</t>
  </si>
  <si>
    <t>フランス</t>
  </si>
  <si>
    <t>日本</t>
  </si>
  <si>
    <t>イタリア</t>
  </si>
  <si>
    <t xml:space="preserve">Education at a Glance 2024→Chapter C4. What is the total government spending on education?→Figure C4.3. Distribution of government expenditure by function (2022) In per cent, data based on the Classification of the Functions of Government (COFOG)
</t>
  </si>
  <si>
    <t>Data for Figure C4.3. Distribution of government expenditure by function (2022)</t>
  </si>
  <si>
    <t>Rank</t>
  </si>
  <si>
    <t>Country</t>
  </si>
  <si>
    <t>Notes</t>
  </si>
  <si>
    <t>Country &amp; Notes</t>
  </si>
  <si>
    <t>Education</t>
  </si>
  <si>
    <t>Social protection</t>
  </si>
  <si>
    <t>Health</t>
  </si>
  <si>
    <t>Economic affairs</t>
  </si>
  <si>
    <t>General public services</t>
  </si>
  <si>
    <t>Defense</t>
  </si>
  <si>
    <t>Other</t>
  </si>
  <si>
    <t>Costa Rica</t>
  </si>
  <si>
    <t>¹</t>
  </si>
  <si>
    <t>Costa Rica¹</t>
  </si>
  <si>
    <t>Israel</t>
  </si>
  <si>
    <t>Switzerland</t>
  </si>
  <si>
    <t>Iceland</t>
  </si>
  <si>
    <t>Estonia</t>
  </si>
  <si>
    <t>Korea</t>
  </si>
  <si>
    <t>Korea¹</t>
  </si>
  <si>
    <t>United States</t>
  </si>
  <si>
    <t>Lithuania</t>
  </si>
  <si>
    <t>Sweden</t>
  </si>
  <si>
    <t>Latvia</t>
  </si>
  <si>
    <t>Ireland</t>
  </si>
  <si>
    <t>Slovenia</t>
  </si>
  <si>
    <t>Chile</t>
  </si>
  <si>
    <t>Chile¹</t>
  </si>
  <si>
    <t>Denmark</t>
  </si>
  <si>
    <t>Belgium</t>
  </si>
  <si>
    <t>OECD average</t>
  </si>
  <si>
    <t>Netherlands</t>
  </si>
  <si>
    <t>Colombia</t>
  </si>
  <si>
    <t>Colombia¹</t>
  </si>
  <si>
    <t>United Kingdom</t>
  </si>
  <si>
    <t>United Kingdom¹</t>
  </si>
  <si>
    <t>Czechia</t>
  </si>
  <si>
    <t>Slovak Republic</t>
  </si>
  <si>
    <t>Luxembourg</t>
  </si>
  <si>
    <t>EU25 average</t>
  </si>
  <si>
    <t>Croatia</t>
  </si>
  <si>
    <t>Croatia¹</t>
  </si>
  <si>
    <t>Poland</t>
  </si>
  <si>
    <t>Finland</t>
  </si>
  <si>
    <t>Hungary</t>
  </si>
  <si>
    <t>Norway</t>
  </si>
  <si>
    <t>Portugal</t>
  </si>
  <si>
    <t>Bulgaria</t>
  </si>
  <si>
    <t>Spain</t>
  </si>
  <si>
    <t>Germany</t>
  </si>
  <si>
    <t>Austria</t>
  </si>
  <si>
    <t>France</t>
  </si>
  <si>
    <t>Romania</t>
  </si>
  <si>
    <t>Japan</t>
  </si>
  <si>
    <t>Italy</t>
  </si>
  <si>
    <t>Greece</t>
  </si>
  <si>
    <t>カナダ</t>
  </si>
  <si>
    <t>※ドイツのみ2020年、そのほかは2021年</t>
  </si>
  <si>
    <t>https://data-explorer.oecd.org/vis?tm=poverty%20rate&amp;pg=0&amp;snb=5&amp;vw=tb&amp;df%5bds%5d=dsDisseminateFinalDMZ&amp;df%5bid%5d=DSD_WISE_IDD%40DF_IDD&amp;df%5bag%5d=OECD.WISE.INE&amp;df%5bvs%5d=1.0&amp;dq=DEU%2BITA%2BFRA%2BCAN%2BUSA%2BGBR%2BJPN.A.PR_INC_DISP...Y_LT18.METH2012.D_CUR.PL_50&amp;pd=2010%2C2023&amp;to%5bTIME_PERIOD%5d=false</t>
  </si>
  <si>
    <t>Income distribution database</t>
  </si>
  <si>
    <t>Age: Less than 18 years</t>
  </si>
  <si>
    <t>Methodology: Income definition since 2012</t>
  </si>
  <si>
    <t>Definition: Current definition</t>
  </si>
  <si>
    <t>Combined measure: Poverty rate based on disposable income, 50% of the national median disposable income</t>
  </si>
  <si>
    <t>Time period</t>
  </si>
  <si>
    <t>Reference area</t>
  </si>
  <si>
    <t>Combined unit of measure: Percentage of population</t>
  </si>
  <si>
    <t>Canada</t>
  </si>
  <si>
    <t>© Terms &amp; conditions</t>
  </si>
  <si>
    <t>博士</t>
  </si>
  <si>
    <t>修士</t>
  </si>
  <si>
    <t>学士</t>
  </si>
  <si>
    <t>OECD平均</t>
  </si>
  <si>
    <t>大学生に占める○○割合</t>
  </si>
  <si>
    <t>学士割合</t>
  </si>
  <si>
    <t>修士割合</t>
  </si>
  <si>
    <t>博士割合</t>
  </si>
  <si>
    <t>抽出データ（高等教育を受ける中の○○割合）</t>
  </si>
  <si>
    <t>短大・専門</t>
  </si>
  <si>
    <t>元データ</t>
  </si>
  <si>
    <t>Category</t>
  </si>
  <si>
    <t>Doctorate</t>
  </si>
  <si>
    <t>Master's total</t>
  </si>
  <si>
    <t>Other master's</t>
  </si>
  <si>
    <t>Master's long first degree</t>
  </si>
  <si>
    <t>Short-cycle tertiary</t>
  </si>
  <si>
    <t>Bachelor's</t>
  </si>
  <si>
    <t>Brazil</t>
  </si>
  <si>
    <t>Mexico</t>
  </si>
  <si>
    <t>New Zealand</t>
  </si>
  <si>
    <t>United Kingdom (1)</t>
  </si>
  <si>
    <t>EU22 average</t>
  </si>
  <si>
    <t>Canada (2)</t>
  </si>
  <si>
    <t>Czech Republic</t>
  </si>
  <si>
    <t>Australia</t>
  </si>
  <si>
    <t>Türkiye</t>
  </si>
  <si>
    <t>医療</t>
  </si>
  <si>
    <t>年金</t>
  </si>
  <si>
    <t>福祉その他</t>
  </si>
  <si>
    <t>一人当たり社会保障給付費</t>
  </si>
  <si>
    <t>抽出データ</t>
  </si>
  <si>
    <t>医療（億円）</t>
  </si>
  <si>
    <t>年金（億円）</t>
  </si>
  <si>
    <t>福祉その他（億円）</t>
  </si>
  <si>
    <t>一人当たり社会保障給付費（千円）</t>
  </si>
  <si>
    <t>結合データ</t>
  </si>
  <si>
    <t>元データ（一人当たり）</t>
  </si>
  <si>
    <t>元データ（部門別）</t>
  </si>
  <si>
    <t>第12表　一人当たり社会保障給付費と一人当たり国内総生産及び一人当たり国民所得の推移（1951～2022年度）</t>
  </si>
  <si>
    <t>第８表　社会保障給付費の部門別推移（1950～2022年度）</t>
  </si>
  <si>
    <t>Table 12  Social Benefit, GDP, and NI per person</t>
  </si>
  <si>
    <t>Table 8  Social Benefit by category</t>
  </si>
  <si>
    <t>年度</t>
  </si>
  <si>
    <t>一人当たり国内総生産</t>
  </si>
  <si>
    <t>一人当たり国民所得</t>
  </si>
  <si>
    <t>社  　会  　保　  障 　 給　  付　  費　（億円）</t>
  </si>
  <si>
    <t>構　　成　　割　　合　（％）</t>
  </si>
  <si>
    <t>Social Benefit per person</t>
  </si>
  <si>
    <t>GDP per person</t>
  </si>
  <si>
    <t>National Income per person</t>
  </si>
  <si>
    <t>Social Benefit (100 million yen)</t>
  </si>
  <si>
    <t>Share to the total benefits (%)</t>
  </si>
  <si>
    <t>実額（千円）</t>
  </si>
  <si>
    <t>指数</t>
  </si>
  <si>
    <t>合計</t>
  </si>
  <si>
    <t>1973年＝100</t>
  </si>
  <si>
    <t>介護対策</t>
  </si>
  <si>
    <t>Fiscal year</t>
  </si>
  <si>
    <t>1,000 yen</t>
  </si>
  <si>
    <t>Index</t>
  </si>
  <si>
    <t>Fiscal Year</t>
  </si>
  <si>
    <t>total</t>
  </si>
  <si>
    <t>Medical Care</t>
  </si>
  <si>
    <t>Pension</t>
  </si>
  <si>
    <t>Welfare &amp; Others</t>
  </si>
  <si>
    <t>Long-term care</t>
  </si>
  <si>
    <t>FY1973=100</t>
  </si>
  <si>
    <t>(昭和25)</t>
  </si>
  <si>
    <t>－</t>
  </si>
  <si>
    <t>(昭和26)</t>
  </si>
  <si>
    <t>(　　27)</t>
  </si>
  <si>
    <t>(　    27)</t>
  </si>
  <si>
    <t>(　　28)</t>
  </si>
  <si>
    <t>(　    28)</t>
  </si>
  <si>
    <t>(　　29)</t>
  </si>
  <si>
    <t>(　    29)</t>
  </si>
  <si>
    <t>(　　30)</t>
  </si>
  <si>
    <t>(　    30)</t>
  </si>
  <si>
    <t>(　　31)</t>
  </si>
  <si>
    <t>(　    31)</t>
  </si>
  <si>
    <t>(　　32)</t>
  </si>
  <si>
    <t>(　    32)</t>
  </si>
  <si>
    <t>(　　33)</t>
  </si>
  <si>
    <t>(　    33)</t>
  </si>
  <si>
    <t>(　　34)</t>
  </si>
  <si>
    <t>(　    34)</t>
  </si>
  <si>
    <t>(　　35)</t>
  </si>
  <si>
    <t>(　    35)</t>
  </si>
  <si>
    <t>(　　36)</t>
  </si>
  <si>
    <t>(　    36)</t>
  </si>
  <si>
    <t>(　　37)</t>
  </si>
  <si>
    <t>(　    37)</t>
  </si>
  <si>
    <t>(　　38)</t>
  </si>
  <si>
    <t>(　    38)</t>
  </si>
  <si>
    <t>(　　39)</t>
  </si>
  <si>
    <t>(　    39)</t>
  </si>
  <si>
    <t>(　　40)</t>
  </si>
  <si>
    <t>(　    40)</t>
  </si>
  <si>
    <t>(　　41)</t>
  </si>
  <si>
    <t>(　    41)</t>
  </si>
  <si>
    <t>(　　42)</t>
  </si>
  <si>
    <t>(　    42)</t>
  </si>
  <si>
    <t>(　　43)</t>
  </si>
  <si>
    <t>(　    43)</t>
  </si>
  <si>
    <t>(　　44)</t>
  </si>
  <si>
    <t>(　    44)</t>
  </si>
  <si>
    <t>(　　45)</t>
  </si>
  <si>
    <t>(　    45)</t>
  </si>
  <si>
    <t>(　　46)</t>
  </si>
  <si>
    <t>(　    46)</t>
  </si>
  <si>
    <t>(　　47)</t>
  </si>
  <si>
    <t>(　    47)</t>
  </si>
  <si>
    <t>(　　48)</t>
  </si>
  <si>
    <t>(　    48)</t>
  </si>
  <si>
    <t>(　　49)</t>
  </si>
  <si>
    <t>(　    49)</t>
  </si>
  <si>
    <t>(　　50)</t>
  </si>
  <si>
    <t>(　    50)</t>
  </si>
  <si>
    <t>(　　51)</t>
  </si>
  <si>
    <t>(　    51)</t>
  </si>
  <si>
    <t>(　　52)</t>
  </si>
  <si>
    <t>(　    52)</t>
  </si>
  <si>
    <t>(　　53)</t>
  </si>
  <si>
    <t>(　    53)</t>
  </si>
  <si>
    <t>(　　54)</t>
  </si>
  <si>
    <t>(　    54)</t>
  </si>
  <si>
    <t>(　　55)</t>
  </si>
  <si>
    <t>(　    55)</t>
  </si>
  <si>
    <t>(　　56)</t>
  </si>
  <si>
    <t>(　　57)</t>
  </si>
  <si>
    <t>(　    57)</t>
  </si>
  <si>
    <t>(　　58)</t>
  </si>
  <si>
    <t>(　    58)</t>
  </si>
  <si>
    <t>(　　59)</t>
  </si>
  <si>
    <t>(　    59)</t>
  </si>
  <si>
    <t>(　　60)</t>
  </si>
  <si>
    <t>(　    60)</t>
  </si>
  <si>
    <t>(　　61)</t>
  </si>
  <si>
    <t>(　    61)</t>
  </si>
  <si>
    <t>(　　62)</t>
  </si>
  <si>
    <t>(　    62)</t>
  </si>
  <si>
    <t>(　　63)</t>
  </si>
  <si>
    <t>(　    63)</t>
  </si>
  <si>
    <t>(平成元)</t>
  </si>
  <si>
    <t>(　　  2)</t>
  </si>
  <si>
    <t>(　      2)</t>
  </si>
  <si>
    <t>(　　  3)</t>
  </si>
  <si>
    <t>(　      3)</t>
  </si>
  <si>
    <t>(　　  4)</t>
  </si>
  <si>
    <t>(　      4)</t>
  </si>
  <si>
    <t>(　　  5)</t>
  </si>
  <si>
    <t>(　      5)</t>
  </si>
  <si>
    <t>(　　  6)</t>
  </si>
  <si>
    <t>(　      6)</t>
  </si>
  <si>
    <t>(　　  7)</t>
  </si>
  <si>
    <t>(　      7)</t>
  </si>
  <si>
    <t>(　　  8)</t>
  </si>
  <si>
    <t>(　      8)</t>
  </si>
  <si>
    <t>(　　  9)</t>
  </si>
  <si>
    <t>(　      9)</t>
  </si>
  <si>
    <t>(　　10)</t>
  </si>
  <si>
    <t>(　    10)</t>
  </si>
  <si>
    <t>(　　11)</t>
  </si>
  <si>
    <t>(　    11)</t>
  </si>
  <si>
    <t>(　　12)</t>
  </si>
  <si>
    <t>(　    12)</t>
  </si>
  <si>
    <t>(　　13)</t>
  </si>
  <si>
    <t>(　    13)</t>
  </si>
  <si>
    <t>(　　14)</t>
  </si>
  <si>
    <t>(　    14)</t>
  </si>
  <si>
    <t>(　　15)</t>
  </si>
  <si>
    <t>(　    15)</t>
  </si>
  <si>
    <t>(　　16)</t>
  </si>
  <si>
    <t>(　　17)</t>
  </si>
  <si>
    <t>(　　18)</t>
  </si>
  <si>
    <t>(　　19)</t>
  </si>
  <si>
    <t>(　　20)</t>
  </si>
  <si>
    <t>(　　21)</t>
  </si>
  <si>
    <t>(　　22)</t>
  </si>
  <si>
    <t>(　　23)</t>
  </si>
  <si>
    <t>(　　24)</t>
  </si>
  <si>
    <t>(　　25)</t>
  </si>
  <si>
    <t>(　　26)</t>
  </si>
  <si>
    <t>(令和元)</t>
  </si>
  <si>
    <t>（注）</t>
  </si>
  <si>
    <t>2011年度集計時に新たに追加した費用について、2005年度まで遡及したことから、2004年度との間で段差が生じている。</t>
  </si>
  <si>
    <t>部門別分類は集計表２を再集計したものである。部門別「医療」は集計表２の「疾病・出産－医療」と「業務災害－医療」の計、「年金」は「業務災害－年金」と「年金」の計、「福祉その他」はこれら以外の項目の計である。</t>
  </si>
  <si>
    <t>2011年度から、衆議院、参議院、国立国会図書館、裁判所、外務省及び防衛省における特別職の国家公務員に対する災害補償が追加されている。</t>
  </si>
  <si>
    <t>介護対策は、2000年度から再掲をしている。</t>
  </si>
  <si>
    <t>2015年度から、保育に要する費用に加え、小学校就学前の子どもの教育に要する費用も計上している。また、2004年度から2014年度の公立保育所運営費は推計値を用いていたが、2015年度以降決算値を用いて集計している。</t>
  </si>
  <si>
    <t>2015年度から、集計の対象とする地方単独事業の範囲を変更したため、2014年度と2015年度の間で段差が生じている。</t>
  </si>
  <si>
    <t>（資料）</t>
  </si>
  <si>
    <t>国内総生産及び国民所得は、第９表に同じ。</t>
  </si>
  <si>
    <t>Notes:</t>
  </si>
  <si>
    <t>Some expenditure items were newly added in FY 2011. Data was retroactively recomputed up to FY 2005 to reflect changes. Hence, the data is incomparable before and after FY 2005 in a strict sense.</t>
  </si>
  <si>
    <t>Since FY 2011, Employees' Accident Compensation has been added for special national public servants in the House of Representatives, House of Councillors, National Diet Library, courts, Ministry of Foreign Affairs, and Ministry of Defense.</t>
  </si>
  <si>
    <t>This table is made by re-aggregating Summary Table 2. “Medical care” is the sum of “Sickness and maternity medical care” and “Work-related accident medical care,” “Pension” is the sum of “Work-related accident pension” and “Pensions,” and“Welfare &amp; Others” is the sum of benefits other than those listed above in Summary Table 2.</t>
  </si>
  <si>
    <t>In addition to expenses for early childhood care services, expenses for early childhood education are included in total Social Benefits from FY 2015. Although estimated values were used for public nursery operation expenditure from FY 2004 to FY 2014, the actual financial result value is used in the tabulation from FY 2015 onward.</t>
  </si>
  <si>
    <t>Re-tabulation of Long-term Care is listed from FY 2000.</t>
  </si>
  <si>
    <t>There is a gap between FY 2014 and FY 2015 because of the change in the scope of the services operated independently by local public entities that were targeted for tabulation in FY 2015.</t>
  </si>
  <si>
    <t>Some expenditure items were newly added in FY 2011. Data was retroactively recomputed up to FY2005 to reflect changes. Hence, the data is incomparable before and after FY 2005 in a strict sense.</t>
  </si>
  <si>
    <t>Source:</t>
  </si>
  <si>
    <t>See Time Series Table 9 for the source of GDP and NI.</t>
  </si>
  <si>
    <t>対GDP比社会保障費（単位：％）（2020年）</t>
  </si>
  <si>
    <t>OECD</t>
  </si>
  <si>
    <t>https://data-explorer.oecd.org/vis?lc=en&amp;df[ds]=DisseminateArchiveDMZ&amp;df[id]=DF_DP_LIVE&amp;df[ag]=OECD&amp;df[vs]=&amp;av=true&amp;pd=2020%2C2022&amp;dq=ITA%2BCAN%2BDEU%2BFRA%2BUSA%2BGBR%2BJPN%2BOECD%2BOAVG.SOCEXP.PUB.PC_GDP.A&amp;to[TIME_PERIOD]=false&amp;vw=tb</t>
  </si>
  <si>
    <t>OECD Data Archive</t>
  </si>
  <si>
    <t>Indicator: Social spending</t>
  </si>
  <si>
    <t>Subject: Public</t>
  </si>
  <si>
    <t>Measure: % of GDP</t>
  </si>
  <si>
    <t>Frequency: Annual</t>
  </si>
  <si>
    <t>Time</t>
  </si>
  <si>
    <t>A   24.911</t>
  </si>
  <si>
    <t>A   34.876</t>
  </si>
  <si>
    <t>A   32.661</t>
  </si>
  <si>
    <t>A   31.633</t>
  </si>
  <si>
    <t>A   27.938</t>
  </si>
  <si>
    <t>A   27.639</t>
  </si>
  <si>
    <t>A   26.722</t>
  </si>
  <si>
    <t>A   32.628</t>
  </si>
  <si>
    <t>A   30.732</t>
  </si>
  <si>
    <t>A   30.059</t>
  </si>
  <si>
    <t>A   24.943</t>
  </si>
  <si>
    <t>A   22.488</t>
  </si>
  <si>
    <t>A   22.1</t>
  </si>
  <si>
    <t>A   23.942</t>
  </si>
  <si>
    <t>A   22.7</t>
  </si>
  <si>
    <t>OECD - Total</t>
  </si>
  <si>
    <t>A   22.961</t>
  </si>
  <si>
    <t>A   21.978</t>
  </si>
  <si>
    <t>A   21.094</t>
  </si>
  <si>
    <t>当初所得ジニ係数</t>
  </si>
  <si>
    <t>再分配所得ジニ係数</t>
  </si>
  <si>
    <t>https://www.mhlw.go.jp/toukei/list/dl/96-1/R03hou.pdf</t>
  </si>
  <si>
    <t>加工データ</t>
  </si>
  <si>
    <t>ジニ係数改善度</t>
  </si>
  <si>
    <t>調査年</t>
  </si>
  <si>
    <t>当初所得（①）</t>
  </si>
  <si>
    <t>①＋社会保障給付金ー社会保険料（②）</t>
  </si>
  <si>
    <t>可処分所得（②ー税金）（③）</t>
  </si>
  <si>
    <t>再分配所得（③＋現物支給）（④）</t>
  </si>
  <si>
    <t>再分配による改善度（※1）</t>
  </si>
  <si>
    <t>社会保障による改善度（※2）</t>
  </si>
  <si>
    <t>税による改善度（※3）</t>
  </si>
  <si>
    <t>スコア</t>
  </si>
  <si>
    <t>順位</t>
  </si>
  <si>
    <t>順位／149カ国</t>
  </si>
  <si>
    <t>名目GDP</t>
  </si>
  <si>
    <t>実質GDP</t>
  </si>
  <si>
    <r>
      <rPr>
        <u/>
        <sz val="10"/>
        <color rgb="FF1155CC"/>
        <rFont val="Arial"/>
        <family val="2"/>
      </rPr>
      <t xml:space="preserve">https://www.esri.cao.go.jp/jp/sna/menu.html
</t>
    </r>
    <r>
      <rPr>
        <sz val="10"/>
        <color rgb="FF000000"/>
        <rFont val="Arial"/>
        <family val="2"/>
      </rPr>
      <t>当ページの「年次GDP実額」より取得</t>
    </r>
  </si>
  <si>
    <t>元データ（実質）</t>
  </si>
  <si>
    <t>元データ（名目）</t>
  </si>
  <si>
    <t>1994/4-3.</t>
  </si>
  <si>
    <t>1995/4-3.</t>
  </si>
  <si>
    <t>1996/4-3.</t>
  </si>
  <si>
    <t>1997/4-3.</t>
  </si>
  <si>
    <t>1998/4-3.</t>
  </si>
  <si>
    <t>1999/4-3.</t>
  </si>
  <si>
    <t>2000/4-3.</t>
  </si>
  <si>
    <t>2001/4-3.</t>
  </si>
  <si>
    <t>2002/4-3.</t>
  </si>
  <si>
    <t>2003/4-3.</t>
  </si>
  <si>
    <t>2004/4-3.</t>
  </si>
  <si>
    <t>2005/4-3.</t>
  </si>
  <si>
    <t>2006/4-3.</t>
  </si>
  <si>
    <t>2007/4-3.</t>
  </si>
  <si>
    <t>2008/4-3.</t>
  </si>
  <si>
    <t>2009/4-3.</t>
  </si>
  <si>
    <t>2010/4-3.</t>
  </si>
  <si>
    <t>2011/4-3.</t>
  </si>
  <si>
    <t>2012/4-3.</t>
  </si>
  <si>
    <t>2013/4-3.</t>
  </si>
  <si>
    <t>2014/4-3.</t>
  </si>
  <si>
    <t>2015/4-3.</t>
  </si>
  <si>
    <t>2016/4-3.</t>
  </si>
  <si>
    <t>2017/4-3.</t>
  </si>
  <si>
    <t>2018/4-3.</t>
  </si>
  <si>
    <t>2019/4-3.</t>
  </si>
  <si>
    <t>2020/4-3.</t>
  </si>
  <si>
    <t>2021/4-3.</t>
  </si>
  <si>
    <t>2022/4-3.</t>
  </si>
  <si>
    <t>2023/4-3.</t>
  </si>
  <si>
    <t>中国</t>
  </si>
  <si>
    <t>https://data-explorer.oecd.org/vis?lc=en&amp;df[ds]=DisseminateArchiveDMZ&amp;df[id]=DF_DP_LIVE&amp;df[ag]=OECD&amp;df[vs]=&amp;av=true&amp;pd=2013%2C2022&amp;dq=CHN%2BUSA%2BJPN.GDP..MLN_USD.A&amp;to[TIME_PERIOD]=false&amp;vw=tb</t>
  </si>
  <si>
    <t>Indicator: Gross domestic product (GDP)</t>
  </si>
  <si>
    <t>Subject: Total</t>
  </si>
  <si>
    <t>Measure: Million US dollars</t>
  </si>
  <si>
    <t>A   5,021,591.104</t>
  </si>
  <si>
    <t>A   5,034,454.619</t>
  </si>
  <si>
    <t>A   5,199,915.223</t>
  </si>
  <si>
    <t>A   5,158,900.414</t>
  </si>
  <si>
    <t>A   5,262,254.967</t>
  </si>
  <si>
    <t>A   5,344,060.937</t>
  </si>
  <si>
    <t>A   5,404,462.293</t>
  </si>
  <si>
    <t>A   5,351,114.184</t>
  </si>
  <si>
    <t>A   5,566,714.339</t>
  </si>
  <si>
    <t>E   5,862,148.765</t>
  </si>
  <si>
    <t>A   16,843,196</t>
  </si>
  <si>
    <t>A   17,550,687</t>
  </si>
  <si>
    <t>A   18,206,023</t>
  </si>
  <si>
    <t>A   18,695,106</t>
  </si>
  <si>
    <t>A   19,477,337</t>
  </si>
  <si>
    <t>A   20,533,058</t>
  </si>
  <si>
    <t>A   21,380,976</t>
  </si>
  <si>
    <t>A   21,060,474</t>
  </si>
  <si>
    <t>A   23,315,081</t>
  </si>
  <si>
    <t>E   25,439,700</t>
  </si>
  <si>
    <t>China (People's Republic of)</t>
  </si>
  <si>
    <t>A   16,185,062.522</t>
  </si>
  <si>
    <t>A   17,121,277.096</t>
  </si>
  <si>
    <t>A   17,796,747.039</t>
  </si>
  <si>
    <t>A   18,712,097.153</t>
  </si>
  <si>
    <t>A   19,887,035.113</t>
  </si>
  <si>
    <t>A   21,739,729.346</t>
  </si>
  <si>
    <t>A   23,446,555.123</t>
  </si>
  <si>
    <t>A   24,284,244.896</t>
  </si>
  <si>
    <t>A   27,519,109.385</t>
  </si>
  <si>
    <t>A   30,337,136.137</t>
  </si>
  <si>
    <t>名目（米ドル）</t>
  </si>
  <si>
    <t>Country/Area</t>
  </si>
  <si>
    <t>Year</t>
  </si>
  <si>
    <t>Unit</t>
  </si>
  <si>
    <t>GDP, at current prices - US Dollars</t>
  </si>
  <si>
    <t>China (mainland)</t>
  </si>
  <si>
    <t>US$</t>
  </si>
  <si>
    <t xml:space="preserve">GDP, at current prices - US Dollars
</t>
  </si>
  <si>
    <t>Republic of Korea</t>
  </si>
  <si>
    <t>United Kingdom of Great Britain and Northern Ireland</t>
  </si>
  <si>
    <t>China (2010)</t>
  </si>
  <si>
    <t>China (2021)</t>
  </si>
  <si>
    <t>Japan(2010)</t>
  </si>
  <si>
    <t>Japan(2021)</t>
  </si>
  <si>
    <t>United States(2010)</t>
  </si>
  <si>
    <t>United States(2021)</t>
  </si>
  <si>
    <t>実質GDP（米ドル）</t>
  </si>
  <si>
    <t>GDP, at constant 2015 prices - US Dollars</t>
  </si>
  <si>
    <t>名目（自国通貨）</t>
  </si>
  <si>
    <t>GDP, at current prices - National currency</t>
  </si>
  <si>
    <t>Yuan Renminbi</t>
  </si>
  <si>
    <t>Yen</t>
  </si>
  <si>
    <t>US Dollar</t>
  </si>
  <si>
    <t>実質（自国通貨）</t>
  </si>
  <si>
    <t>GDP, at constant 2015 prices - National currency</t>
  </si>
  <si>
    <t>平均賃金</t>
  </si>
  <si>
    <t>https://data-explorer.oecd.org/vis?tm=average%20annual%20wage&amp;pg=0&amp;snb=26&amp;vw=tb&amp;df[ds]=dsDisseminateFinalDMZ&amp;df[id]=DSD_EARNINGS%40AV_AN_WAGE&amp;df[ag]=OECD.ELS.SAE&amp;df[vs]=1.0&amp;dq=OECD%2BDEU%2BCAN%2BITA%2BFRA%2BUSA%2BGBR%2BJPN..USD_PPP....&amp;pd=2023%2C2023&amp;to[TIME_PERIOD]=false</t>
  </si>
  <si>
    <t>Average annual wages</t>
  </si>
  <si>
    <t>Price base: Constant prices</t>
  </si>
  <si>
    <t>Time period: 2023</t>
  </si>
  <si>
    <t>Combined unit of measure</t>
  </si>
  <si>
    <t>US dollars, PPP converted, 2022</t>
  </si>
  <si>
    <t>https://data-explorer.oecd.org/vis?lc=en&amp;df[ds]=DisseminateArchiveDMZ&amp;df[id]=DF_DP_LIVE&amp;df[ag]=OECD&amp;df[vs]=&amp;av=true&amp;pd=2013%2C2022&amp;dq=CHN%2BUSA%2BJPN%2BOECD%2BOAVG.CPI.TOT.AGRWTH.A&amp;to[TIME_PERIOD]=false&amp;vw=tb</t>
  </si>
  <si>
    <t>Indicator: Inflation (CPI)</t>
  </si>
  <si>
    <t>Measure: Annual growth rate (%)</t>
  </si>
  <si>
    <t>https://data-explorer.oecd.org/vis?lc=en&amp;tm=DF_TABLE1_EXPENDITURE_HCPC&amp;pg=0&amp;snb=1&amp;df%5bds%5d=dsDisseminateFinalDMZ&amp;df%5bid%5d=DSD_NAMAIN10%40DF_TABLE1_EXPENDITURE_HCPC&amp;df%5bag%5d=OECD.SDD.NAD&amp;df%5bvs%5d=&amp;pd=2013%2C2023&amp;dq=A.OECD%2BCHN%2BJPN%2BUSA...B1GQ_POP.......&amp;to%5bTIME_PERIOD%5d=false&amp;vw=tb</t>
  </si>
  <si>
    <t>Annual GDP and consumption per capita, US $, current prices, current PPPs</t>
  </si>
  <si>
    <t>Institutional sector: Total economy</t>
  </si>
  <si>
    <t>Counterpart institutional sector: Total economy</t>
  </si>
  <si>
    <t>Transaction: Gross domestic product, per capita</t>
  </si>
  <si>
    <t>US dollars per person, PPP converted, Units</t>
  </si>
  <si>
    <t>E   50,273.1</t>
  </si>
  <si>
    <t>E   81,585.2</t>
  </si>
  <si>
    <t>P   47,277.3</t>
  </si>
  <si>
    <t>P   46,413.8</t>
  </si>
  <si>
    <t>B   51,021.6</t>
  </si>
  <si>
    <t>E   56,068.8</t>
  </si>
  <si>
    <t>E   59,020.7</t>
  </si>
  <si>
    <t>China (People’s Republic of)</t>
  </si>
  <si>
    <t>TOPIX</t>
  </si>
  <si>
    <t xml:space="preserve">https://data-explorer.oecd.org/vis?lc=en&amp;pg=0&amp;tm=%22Share%20prices%22&amp;snb=3&amp;vw=tb&amp;df[ds]=dsDisseminateFinalDMZ&amp;df[id]=DSD_STES%40DF_FINMARK&amp;df[ag]=OECD.SDD.STES&amp;df[vs]=4.0&amp;dq=JPN.A.SHARE.IX.....&amp;pd=2013%2C2024&amp;to[TIME_PERIOD]=false																</t>
  </si>
  <si>
    <t>Financial market</t>
  </si>
  <si>
    <t>Reference area: Japan</t>
  </si>
  <si>
    <t>Frequency of observation: Monthly</t>
  </si>
  <si>
    <t>Measure: Share prices</t>
  </si>
  <si>
    <t>Unit of measure: Index, 2015</t>
  </si>
  <si>
    <t>2013-Jan</t>
  </si>
  <si>
    <t>2013-Feb</t>
  </si>
  <si>
    <t>2013-Mar</t>
  </si>
  <si>
    <t>2013-Apr</t>
  </si>
  <si>
    <t>2013-May</t>
  </si>
  <si>
    <t>2013-Jun</t>
  </si>
  <si>
    <t>2013-Jul</t>
  </si>
  <si>
    <t>2013-Aug</t>
  </si>
  <si>
    <t>2013-Sep</t>
  </si>
  <si>
    <t>2013-Oct</t>
  </si>
  <si>
    <t>2013-Nov</t>
  </si>
  <si>
    <t>2013-Dec</t>
  </si>
  <si>
    <t>2014-Jan</t>
  </si>
  <si>
    <t>2014-Feb</t>
  </si>
  <si>
    <t>2014-Mar</t>
  </si>
  <si>
    <t>2014-Apr</t>
  </si>
  <si>
    <t>2014-May</t>
  </si>
  <si>
    <t>2014-Jun</t>
  </si>
  <si>
    <t>2014-Jul</t>
  </si>
  <si>
    <t>2014-Aug</t>
  </si>
  <si>
    <t>2014-Sep</t>
  </si>
  <si>
    <t>2014-Oct</t>
  </si>
  <si>
    <t>2014-Nov</t>
  </si>
  <si>
    <t>2014-Dec</t>
  </si>
  <si>
    <t>2015-Jan</t>
  </si>
  <si>
    <t>2015-Feb</t>
  </si>
  <si>
    <t>2015-Mar</t>
  </si>
  <si>
    <t>2015-Apr</t>
  </si>
  <si>
    <t>2015-May</t>
  </si>
  <si>
    <t>2015-Jun</t>
  </si>
  <si>
    <t>2015-Jul</t>
  </si>
  <si>
    <t>2015-Aug</t>
  </si>
  <si>
    <t>2015-Sep</t>
  </si>
  <si>
    <t>2015-Oct</t>
  </si>
  <si>
    <t>2015-Nov</t>
  </si>
  <si>
    <t>2015-Dec</t>
  </si>
  <si>
    <t>2016-Jan</t>
  </si>
  <si>
    <t>2016-Feb</t>
  </si>
  <si>
    <t>2016-Mar</t>
  </si>
  <si>
    <t>2016-Apr</t>
  </si>
  <si>
    <t>2016-May</t>
  </si>
  <si>
    <t>2016-Jun</t>
  </si>
  <si>
    <t>2016-Jul</t>
  </si>
  <si>
    <t>2016-Aug</t>
  </si>
  <si>
    <t>2016-Sep</t>
  </si>
  <si>
    <t>2016-Oct</t>
  </si>
  <si>
    <t>2016-Nov</t>
  </si>
  <si>
    <t>2016-Dec</t>
  </si>
  <si>
    <t>2017-Jan</t>
  </si>
  <si>
    <t>2017-Feb</t>
  </si>
  <si>
    <t>2017-Mar</t>
  </si>
  <si>
    <t>2017-Apr</t>
  </si>
  <si>
    <t>2017-May</t>
  </si>
  <si>
    <t>2017-Jun</t>
  </si>
  <si>
    <t>2017-Jul</t>
  </si>
  <si>
    <t>2017-Aug</t>
  </si>
  <si>
    <t>2017-Sep</t>
  </si>
  <si>
    <t>2017-Oct</t>
  </si>
  <si>
    <t>2017-Nov</t>
  </si>
  <si>
    <t>2017-Dec</t>
  </si>
  <si>
    <t>2018-Jan</t>
  </si>
  <si>
    <t>2018-Feb</t>
  </si>
  <si>
    <t>2018-Mar</t>
  </si>
  <si>
    <t>2018-Apr</t>
  </si>
  <si>
    <t>2018-May</t>
  </si>
  <si>
    <t>2018-Jun</t>
  </si>
  <si>
    <t>2018-Jul</t>
  </si>
  <si>
    <t>2018-Aug</t>
  </si>
  <si>
    <t>2018-Sep</t>
  </si>
  <si>
    <t>2018-Oct</t>
  </si>
  <si>
    <t>2018-Nov</t>
  </si>
  <si>
    <t>2018-Dec</t>
  </si>
  <si>
    <t>2019-Jan</t>
  </si>
  <si>
    <t>2019-Feb</t>
  </si>
  <si>
    <t>2019-Mar</t>
  </si>
  <si>
    <t>2019-Apr</t>
  </si>
  <si>
    <t>2019-May</t>
  </si>
  <si>
    <t>2019-Jun</t>
  </si>
  <si>
    <t>2019-Jul</t>
  </si>
  <si>
    <t>2019-Aug</t>
  </si>
  <si>
    <t>2019-Sep</t>
  </si>
  <si>
    <t>2019-Oct</t>
  </si>
  <si>
    <t>2019-Nov</t>
  </si>
  <si>
    <t>2019-Dec</t>
  </si>
  <si>
    <t>2020-Jan</t>
  </si>
  <si>
    <t>2020-Feb</t>
  </si>
  <si>
    <t>2020-Mar</t>
  </si>
  <si>
    <t>2020-Apr</t>
  </si>
  <si>
    <t>2020-May</t>
  </si>
  <si>
    <t>2020-Jun</t>
  </si>
  <si>
    <t>2020-Jul</t>
  </si>
  <si>
    <t>2020-Aug</t>
  </si>
  <si>
    <t>2020-Sep</t>
  </si>
  <si>
    <t>2020-Oct</t>
  </si>
  <si>
    <t>2020-Nov</t>
  </si>
  <si>
    <t>2020-Dec</t>
  </si>
  <si>
    <t>2021-Jan</t>
  </si>
  <si>
    <t>2021-Feb</t>
  </si>
  <si>
    <t>2021-Mar</t>
  </si>
  <si>
    <t>2021-Apr</t>
  </si>
  <si>
    <t>2021-May</t>
  </si>
  <si>
    <t>2021-Jun</t>
  </si>
  <si>
    <t>2021-Jul</t>
  </si>
  <si>
    <t>2021-Aug</t>
  </si>
  <si>
    <t>2021-Sep</t>
  </si>
  <si>
    <t>2021-Oct</t>
  </si>
  <si>
    <t>2021-Nov</t>
  </si>
  <si>
    <t>2021-Dec</t>
  </si>
  <si>
    <t>2022-Jan</t>
  </si>
  <si>
    <t>2022-Feb</t>
  </si>
  <si>
    <t>2022-Mar</t>
  </si>
  <si>
    <t>2022-Apr</t>
  </si>
  <si>
    <t>2022-May</t>
  </si>
  <si>
    <t>2022-Jun</t>
  </si>
  <si>
    <t>2022-Jul</t>
  </si>
  <si>
    <t>2022-Aug</t>
  </si>
  <si>
    <t>2022-Sep</t>
  </si>
  <si>
    <t>2022-Oct</t>
  </si>
  <si>
    <t>2022-Nov</t>
  </si>
  <si>
    <t>2022-Dec</t>
  </si>
  <si>
    <t>2023-Jan</t>
  </si>
  <si>
    <t>2023-Feb</t>
  </si>
  <si>
    <t>2023-Mar</t>
  </si>
  <si>
    <t>2023-Apr</t>
  </si>
  <si>
    <t>2023-May</t>
  </si>
  <si>
    <t>2023-Jun</t>
  </si>
  <si>
    <t>2023-Jul</t>
  </si>
  <si>
    <t>2023-Aug</t>
  </si>
  <si>
    <t>2023-Sep</t>
  </si>
  <si>
    <t>2023-Oct</t>
  </si>
  <si>
    <t>2023-Nov</t>
  </si>
  <si>
    <t>2023-Dec</t>
  </si>
  <si>
    <t>2024-Jan</t>
  </si>
  <si>
    <t>2024-Feb</t>
  </si>
  <si>
    <t>2024-Mar</t>
  </si>
  <si>
    <t>2024-Apr</t>
  </si>
  <si>
    <t>2024-May</t>
  </si>
  <si>
    <t>2024-Jun</t>
  </si>
  <si>
    <t>2024-Jul</t>
  </si>
  <si>
    <t>2024-Aug</t>
  </si>
  <si>
    <t>米ドル円</t>
  </si>
  <si>
    <t>一か月ごとのデータを一年ごとに計算し、算出</t>
  </si>
  <si>
    <t>https://www.stat-search.boj.or.jp/ssi/mtshtml/fm08_m_1.html</t>
  </si>
  <si>
    <t>系列名称</t>
  </si>
  <si>
    <t>東京市場 ドル・円 スポット 中心相場/月中平均</t>
  </si>
  <si>
    <t>データコード</t>
  </si>
  <si>
    <t>FM08'FXERM09</t>
  </si>
  <si>
    <t>単位</t>
  </si>
  <si>
    <t>1ドルにつき円</t>
  </si>
  <si>
    <t>Jan-13</t>
  </si>
  <si>
    <t>Feb-13</t>
  </si>
  <si>
    <t>Mar-13</t>
  </si>
  <si>
    <t>Apr-13</t>
  </si>
  <si>
    <t>May-13</t>
  </si>
  <si>
    <t>Jun-13</t>
  </si>
  <si>
    <t>Jul-13</t>
  </si>
  <si>
    <t>Aug-13</t>
  </si>
  <si>
    <t>Sep-13</t>
  </si>
  <si>
    <t>Oct-13</t>
  </si>
  <si>
    <t>Nov-13</t>
  </si>
  <si>
    <t>Dec-13</t>
  </si>
  <si>
    <t>Jan-14</t>
  </si>
  <si>
    <t>Feb-14</t>
  </si>
  <si>
    <t>Mar-14</t>
  </si>
  <si>
    <t>Apr-14</t>
  </si>
  <si>
    <t>May-14</t>
  </si>
  <si>
    <t>Jun-14</t>
  </si>
  <si>
    <t>Jul-14</t>
  </si>
  <si>
    <t>Aug-14</t>
  </si>
  <si>
    <t>Sep-14</t>
  </si>
  <si>
    <t>Oct-14</t>
  </si>
  <si>
    <t>Nov-14</t>
  </si>
  <si>
    <t>Dec-14</t>
  </si>
  <si>
    <t>Jan-15</t>
  </si>
  <si>
    <t>Feb-15</t>
  </si>
  <si>
    <t>Mar-15</t>
  </si>
  <si>
    <t>Apr-15</t>
  </si>
  <si>
    <t>May-15</t>
  </si>
  <si>
    <t>Jun-15</t>
  </si>
  <si>
    <t>Jul-15</t>
  </si>
  <si>
    <t>Aug-15</t>
  </si>
  <si>
    <t>Sep-15</t>
  </si>
  <si>
    <t>Oct-15</t>
  </si>
  <si>
    <t>Nov-15</t>
  </si>
  <si>
    <t>Dec-15</t>
  </si>
  <si>
    <t>Jan-16</t>
  </si>
  <si>
    <t>Feb-16</t>
  </si>
  <si>
    <t>Mar-16</t>
  </si>
  <si>
    <t>Apr-16</t>
  </si>
  <si>
    <t>May-16</t>
  </si>
  <si>
    <t>Jun-16</t>
  </si>
  <si>
    <t>Jul-16</t>
  </si>
  <si>
    <t>Aug-16</t>
  </si>
  <si>
    <t>Sep-16</t>
  </si>
  <si>
    <t>Oct-16</t>
  </si>
  <si>
    <t>Nov-16</t>
  </si>
  <si>
    <t>Dec-16</t>
  </si>
  <si>
    <t>Jan-17</t>
  </si>
  <si>
    <t>Feb-17</t>
  </si>
  <si>
    <t>Mar-17</t>
  </si>
  <si>
    <t>Apr-17</t>
  </si>
  <si>
    <t>May-17</t>
  </si>
  <si>
    <t>Jun-17</t>
  </si>
  <si>
    <t>Jul-17</t>
  </si>
  <si>
    <t>Aug-17</t>
  </si>
  <si>
    <t>Sep-17</t>
  </si>
  <si>
    <t>Oct-17</t>
  </si>
  <si>
    <t>Nov-17</t>
  </si>
  <si>
    <t>Dec-17</t>
  </si>
  <si>
    <t>Jan-18</t>
  </si>
  <si>
    <t>Feb-18</t>
  </si>
  <si>
    <t>Mar-18</t>
  </si>
  <si>
    <t>Apr-18</t>
  </si>
  <si>
    <t>May-18</t>
  </si>
  <si>
    <t>Jun-18</t>
  </si>
  <si>
    <t>Jul-18</t>
  </si>
  <si>
    <t>Aug-18</t>
  </si>
  <si>
    <t>Sep-18</t>
  </si>
  <si>
    <t>Oct-18</t>
  </si>
  <si>
    <t>Nov-18</t>
  </si>
  <si>
    <t>Dec-18</t>
  </si>
  <si>
    <t>Jan-19</t>
  </si>
  <si>
    <t>Feb-19</t>
  </si>
  <si>
    <t>Mar-19</t>
  </si>
  <si>
    <t>Apr-19</t>
  </si>
  <si>
    <t>May-19</t>
  </si>
  <si>
    <t>Jun-19</t>
  </si>
  <si>
    <t>Jul-19</t>
  </si>
  <si>
    <t>Aug-19</t>
  </si>
  <si>
    <t>Sep-19</t>
  </si>
  <si>
    <t>Oct-19</t>
  </si>
  <si>
    <t>Nov-19</t>
  </si>
  <si>
    <t>Dec-19</t>
  </si>
  <si>
    <t>Jan-20</t>
  </si>
  <si>
    <t>Feb-20</t>
  </si>
  <si>
    <t>Mar-20</t>
  </si>
  <si>
    <t>Apr-20</t>
  </si>
  <si>
    <t>May-20</t>
  </si>
  <si>
    <t>Jun-20</t>
  </si>
  <si>
    <t>Jul-20</t>
  </si>
  <si>
    <t>Aug-20</t>
  </si>
  <si>
    <t>Sep-20</t>
  </si>
  <si>
    <t>Oct-20</t>
  </si>
  <si>
    <t>Nov-20</t>
  </si>
  <si>
    <t>Dec-20</t>
  </si>
  <si>
    <t>Jan-21</t>
  </si>
  <si>
    <t>Feb-21</t>
  </si>
  <si>
    <t>Mar-21</t>
  </si>
  <si>
    <t>Apr-21</t>
  </si>
  <si>
    <t>May-21</t>
  </si>
  <si>
    <t>Jun-21</t>
  </si>
  <si>
    <t>Jul-21</t>
  </si>
  <si>
    <t>Aug-21</t>
  </si>
  <si>
    <t>Sep-21</t>
  </si>
  <si>
    <t>Oct-21</t>
  </si>
  <si>
    <t>Nov-21</t>
  </si>
  <si>
    <t>Dec-21</t>
  </si>
  <si>
    <t>Jan-22</t>
  </si>
  <si>
    <t>Feb-22</t>
  </si>
  <si>
    <t>Mar-22</t>
  </si>
  <si>
    <t>Apr-22</t>
  </si>
  <si>
    <t>May-22</t>
  </si>
  <si>
    <t>Jun-22</t>
  </si>
  <si>
    <t>Jul-22</t>
  </si>
  <si>
    <t>Aug-22</t>
  </si>
  <si>
    <t>Sep-22</t>
  </si>
  <si>
    <t>Oct-22</t>
  </si>
  <si>
    <t>Nov-22</t>
  </si>
  <si>
    <t>Dec-22</t>
  </si>
  <si>
    <t>Jan-23</t>
  </si>
  <si>
    <t>Feb-23</t>
  </si>
  <si>
    <t>Mar-23</t>
  </si>
  <si>
    <t>Apr-23</t>
  </si>
  <si>
    <t>May-23</t>
  </si>
  <si>
    <t>Jun-23</t>
  </si>
  <si>
    <t>Jul-23</t>
  </si>
  <si>
    <t>Aug-23</t>
  </si>
  <si>
    <t>Sep-23</t>
  </si>
  <si>
    <t>Oct-23</t>
  </si>
  <si>
    <t>Nov-23</t>
  </si>
  <si>
    <t>Dec-23</t>
  </si>
  <si>
    <t>Jan-24</t>
  </si>
  <si>
    <t>Feb-24</t>
  </si>
  <si>
    <t>Mar-24</t>
  </si>
  <si>
    <t>Apr-24</t>
  </si>
  <si>
    <t>May-24</t>
  </si>
  <si>
    <t>Jun-24</t>
  </si>
  <si>
    <t>Jul-24</t>
  </si>
  <si>
    <t>Aug-24</t>
  </si>
  <si>
    <t>正規雇用者数</t>
  </si>
  <si>
    <t>非正規雇用者数</t>
  </si>
  <si>
    <t>有効求人倍率</t>
  </si>
  <si>
    <t>元データ（有効求人倍率（年平均））</t>
  </si>
  <si>
    <t>元データ（雇用者数）</t>
  </si>
  <si>
    <t>労働力調査 基本集計　全都道府県 全国 年度次</t>
  </si>
  <si>
    <t>雇用形態，年齢階級別雇用者数（2013年度～）</t>
  </si>
  <si>
    <t>表章項目：</t>
  </si>
  <si>
    <t>実数(人口)【万人】</t>
  </si>
  <si>
    <t>産業分類：</t>
  </si>
  <si>
    <t>全産業</t>
  </si>
  <si>
    <t>性別：</t>
  </si>
  <si>
    <t>地域：</t>
  </si>
  <si>
    <t>年齢階級：</t>
  </si>
  <si>
    <t>15歳以上</t>
  </si>
  <si>
    <t>/雇用形態 コード</t>
  </si>
  <si>
    <t>時間軸（年度次） コード</t>
  </si>
  <si>
    <t>時間軸（年度次）</t>
  </si>
  <si>
    <t>/雇用形態</t>
  </si>
  <si>
    <t>役員を除く雇用者</t>
  </si>
  <si>
    <t>正規の職員・従業員</t>
  </si>
  <si>
    <t>非正規の職員・従業員</t>
  </si>
  <si>
    <t>2013年度</t>
  </si>
  <si>
    <t>2014年度</t>
  </si>
  <si>
    <t>2015年度</t>
  </si>
  <si>
    <t>2016年度</t>
  </si>
  <si>
    <t>2017年度</t>
  </si>
  <si>
    <t>2018年度</t>
  </si>
  <si>
    <t>2019年度</t>
  </si>
  <si>
    <t>2020年度</t>
  </si>
  <si>
    <t>2021年度</t>
  </si>
  <si>
    <t>2022年度</t>
  </si>
  <si>
    <t>2023年度</t>
  </si>
  <si>
    <t>*</t>
  </si>
  <si>
    <t>分母が小さいため比率を計算していない。</t>
  </si>
  <si>
    <t>該当数値がないもの　又は　集計していないもの(2002年２月以降)。　なお、2002年１月以前については http://www.stat.go.jp/data/roudou/chuui.htm 参照</t>
  </si>
  <si>
    <t>数値が表章単位に満たないもの(2002年２月以降)。　なお、2002年１月以前については http://www.stat.go.jp/data/roudou/chuui.htm 参照</t>
  </si>
  <si>
    <t>東日本大震災の影響により、岩手県、宮城県及び福島県において、調査の実施が困難となりました。このため、平成23年3月分から8月分までの期間を含む全国及び東北地域の結果については掲載していません。</t>
  </si>
  <si>
    <t>最低賃金全国加重平均</t>
  </si>
  <si>
    <t>元データ（全国加重平均額）</t>
  </si>
  <si>
    <t>764円</t>
  </si>
  <si>
    <t>780円</t>
  </si>
  <si>
    <t>798円</t>
  </si>
  <si>
    <t>823円</t>
  </si>
  <si>
    <t>848円</t>
  </si>
  <si>
    <t>874円</t>
  </si>
  <si>
    <t>901円</t>
  </si>
  <si>
    <t>902円</t>
  </si>
  <si>
    <t>930円</t>
  </si>
  <si>
    <t>961円</t>
  </si>
  <si>
    <t>1004円</t>
  </si>
  <si>
    <t>G7</t>
  </si>
  <si>
    <t>https://data-explorer.oecd.org/vis?lc=en&amp;tm=unemployment%20rate&amp;pg=0&amp;snb=29&amp;vw=tb&amp;df[ds]=dsDisseminateFinalDMZ&amp;df[id]=DSD_LFS%40DF_LFS_INDIC&amp;df[ag]=OECD.ELS.SAE&amp;df[vs]=1.1&amp;dq=G7%2BOECD%2BUSA%2BJPN..PT_LF_SUB._T._T.&amp;pd=2013%2C2023&amp;to[TIME_PERIOD]=false</t>
  </si>
  <si>
    <t>Employment and unemployment by five-year age group and sex - indicators</t>
  </si>
  <si>
    <t>Measure: Unemployment rate</t>
  </si>
  <si>
    <t>Combined unit of measure: Percentage of labour force in the same subgroup, [UNIT_MULT-0]</t>
  </si>
  <si>
    <t>Labour force status: Population &gt; Labour force &gt; Unemployment</t>
  </si>
  <si>
    <t>世界全体</t>
  </si>
  <si>
    <t>https://data-explorer.oecd.org/vis?lc=en&amp;tm=Women%27s%20share%20of%20managerial%20employment%20&amp;pg=0&amp;snb=3&amp;df[ds]=dsDisseminateFinalDMZ&amp;df[id]=DSD_GID%40DF_GID_2023&amp;df[ag]=OECD.DEV.NPG&amp;df[vs]=1.0&amp;dq=CAN%2BITA%2BDEU%2BFRA%2BGBR%2BUSA%2BG7%2BOECD%2BW%2BJPN.RAPFR_WR_PCT_1.....&amp;to[TIME_PERIOD]=false&amp;vw=tb&amp;pd=2023%2C2023</t>
  </si>
  <si>
    <t>Gender, Institutions and Development Database (GID-DB) 2023</t>
  </si>
  <si>
    <t>Variable category: Practices</t>
  </si>
  <si>
    <t>Combined measure: Gender gap in managerial positions, 15 years or over, Female, Percentage of population in the same subgroup, Managers</t>
  </si>
  <si>
    <t>SIGI Framework</t>
  </si>
  <si>
    <t>Access to productive and financial assets</t>
  </si>
  <si>
    <t>· 
Workplace rights</t>
  </si>
  <si>
    <t>World</t>
  </si>
  <si>
    <t>防衛関係費</t>
  </si>
  <si>
    <t>対GDP比防衛関係費</t>
  </si>
  <si>
    <t>防衛関係費（SACO関係経費含む）（単位：億円）</t>
  </si>
  <si>
    <t>防衛関係費の対GDP比</t>
  </si>
  <si>
    <t>二国間贈与</t>
  </si>
  <si>
    <t>国際機関への出資・拠出</t>
  </si>
  <si>
    <t>借款</t>
  </si>
  <si>
    <t>無償資金協力</t>
  </si>
  <si>
    <t>技術協力</t>
  </si>
  <si>
    <t>その他</t>
  </si>
  <si>
    <t>国連等諸機関(分担金・拠出金)</t>
  </si>
  <si>
    <t>国連開発金融機関等(出資金・拠出金)</t>
  </si>
  <si>
    <t>円借款等</t>
  </si>
  <si>
    <t>（単位：億円）</t>
  </si>
  <si>
    <t>12_hakusho_0401.pdf (mofa.go.jp)</t>
  </si>
  <si>
    <t>13_hakusho_0301.pdf (mofa.go.jp)</t>
  </si>
  <si>
    <t>14_hakusho_0301.pdf (mofa.go.jp)</t>
  </si>
  <si>
    <t>000137926.pdf (mofa.go.jp)</t>
  </si>
  <si>
    <t>000239484.pdf (mofa.go.jp)</t>
  </si>
  <si>
    <t>000345973.pdf (mofa.go.jp)</t>
  </si>
  <si>
    <t>000458071.pdf (mofa.go.jp)</t>
  </si>
  <si>
    <t>100053711.pdf (mofa.go.jp)</t>
  </si>
  <si>
    <t>100196811.pdf (mofa.go.jp)</t>
  </si>
  <si>
    <t>100353424.pdf (mofa.go.jp)</t>
  </si>
  <si>
    <t>100507394.pdf (mofa.go.jp)</t>
  </si>
  <si>
    <t>https://www.mofa.go.jp/mofaj/gaiko/oda/files/100648116.pdf</t>
  </si>
  <si>
    <t>https://www.mofa.go.jp/mofaj/gaiko/oda/files/100606139.pdf</t>
  </si>
  <si>
    <t>https://data-explorer.oecd.org/vis?tm=fiscal%20balance&amp;pg=0&amp;snb=6&amp;vw=tb&amp;df[ds]=dsDisseminateFinalDMZ&amp;df[id]=DSD_GOV%40DF_GOV_PF_YU&amp;df[ag]=OECD.GOV.GIP&amp;df[vs]=1.0&amp;dq=A.OECD%2BUSA%2BJPN.GNLBP.PT_B1GQ...&amp;pd=2013%2C&amp;to[TIME_PERIOD]=false&amp;ly[cl]=TIME_PERIOD&amp;ly[rs]=REF_AREA</t>
  </si>
  <si>
    <t>Public finance main indicators - Government at a glance, Yearly updates</t>
  </si>
  <si>
    <t>Frequency of observation: Annual</t>
  </si>
  <si>
    <t>Edition: Yearly updates</t>
  </si>
  <si>
    <t>Category: Public finance</t>
  </si>
  <si>
    <t>Combined measure: Government primary balance, General government</t>
  </si>
  <si>
    <t>Combined unit of measure: Percentage of GDP</t>
  </si>
  <si>
    <t>Reference area: United States</t>
  </si>
  <si>
    <t>Reference area: OECD</t>
  </si>
  <si>
    <t>..</t>
  </si>
  <si>
    <t>歳出</t>
  </si>
  <si>
    <t>税収</t>
  </si>
  <si>
    <t>元データ（平成、歳入と歳出）</t>
  </si>
  <si>
    <t>元データ（令和、歳入と歳出）</t>
  </si>
  <si>
    <t>元データ（税収）</t>
  </si>
  <si>
    <t>（単位：千円）</t>
  </si>
  <si>
    <t>H25(2013)</t>
  </si>
  <si>
    <t>H26(2014)</t>
  </si>
  <si>
    <t>H27(2015)</t>
  </si>
  <si>
    <t>H28(2016)</t>
  </si>
  <si>
    <t>H29(2017)</t>
  </si>
  <si>
    <t>H30(2018)</t>
  </si>
  <si>
    <t>R1(2019)</t>
  </si>
  <si>
    <t>R2(2020)</t>
  </si>
  <si>
    <t>R3(2021)</t>
  </si>
  <si>
    <t xml:space="preserve">R4(2022) </t>
  </si>
  <si>
    <t xml:space="preserve">R5(2023) </t>
  </si>
  <si>
    <t>R6(2024)予算</t>
  </si>
  <si>
    <t>区　　 分</t>
  </si>
  <si>
    <t>歳　　　　　　　　　　入</t>
  </si>
  <si>
    <t>歳　　　　　　　　　　出</t>
  </si>
  <si>
    <t>備　　　　　　　考</t>
  </si>
  <si>
    <t>備　　　考</t>
  </si>
  <si>
    <t>一般会計税収計(兆円)</t>
  </si>
  <si>
    <t>予　　算　　額</t>
  </si>
  <si>
    <t>決　　算　　額</t>
  </si>
  <si>
    <t>消費税(兆円)</t>
  </si>
  <si>
    <t>所得税(兆円)</t>
  </si>
  <si>
    <t>平成</t>
  </si>
  <si>
    <t>暫定予算</t>
  </si>
  <si>
    <t>令和</t>
  </si>
  <si>
    <t>法人税(兆円)</t>
  </si>
  <si>
    <t>元年度</t>
  </si>
  <si>
    <t>第114国会</t>
  </si>
  <si>
    <t>4月1日～5月20日分</t>
  </si>
  <si>
    <t>本予算</t>
  </si>
  <si>
    <t>第198国会</t>
  </si>
  <si>
    <t>(空白7日間　5月21日～27日)</t>
  </si>
  <si>
    <t>補正予算</t>
  </si>
  <si>
    <t>第201国会</t>
  </si>
  <si>
    <t>第117国会</t>
  </si>
  <si>
    <t>1号</t>
  </si>
  <si>
    <t>1 号</t>
  </si>
  <si>
    <t>審議未了</t>
  </si>
  <si>
    <t>第118国会</t>
  </si>
  <si>
    <t>計</t>
  </si>
  <si>
    <t>2 号</t>
  </si>
  <si>
    <t>(空白3日間　4月1日～3日)</t>
  </si>
  <si>
    <t>暫定補正予</t>
  </si>
  <si>
    <t>算</t>
  </si>
  <si>
    <t>5月21日～6月8日分</t>
  </si>
  <si>
    <t>2号</t>
  </si>
  <si>
    <t>第204国会</t>
  </si>
  <si>
    <t>3号</t>
  </si>
  <si>
    <t>第120国会</t>
  </si>
  <si>
    <t>第207国会</t>
  </si>
  <si>
    <t>4月1日～12日分</t>
  </si>
  <si>
    <t>第122国会</t>
  </si>
  <si>
    <t>第208国会</t>
  </si>
  <si>
    <t>第123国会</t>
  </si>
  <si>
    <t>4月1日～11日分</t>
  </si>
  <si>
    <t>第210国会</t>
  </si>
  <si>
    <t>第125国会</t>
  </si>
  <si>
    <t>△ 728,340,194</t>
  </si>
  <si>
    <t>第126国会</t>
  </si>
  <si>
    <t>第211国会</t>
  </si>
  <si>
    <t>第212国会</t>
  </si>
  <si>
    <t>第128国会</t>
  </si>
  <si>
    <t>第129国会</t>
  </si>
  <si>
    <t>第213国会</t>
  </si>
  <si>
    <t>3 号</t>
  </si>
  <si>
    <t>(注１）本表の各年度の補正予算額は増額減額差引後の計数である。</t>
  </si>
  <si>
    <t>(注２）令和元年度、2年度における（　）内の数字は、臨時・特別の措置を除いた金額である。</t>
  </si>
  <si>
    <t>5月21日～6月29日分</t>
  </si>
  <si>
    <t>第132国会</t>
  </si>
  <si>
    <t>△ 673,452,298</t>
  </si>
  <si>
    <t>7年度</t>
  </si>
  <si>
    <t>第134国会</t>
  </si>
  <si>
    <t>第136国会</t>
  </si>
  <si>
    <t>△ 1,004,417,350</t>
  </si>
  <si>
    <t>第140国会</t>
  </si>
  <si>
    <t>第142国会</t>
  </si>
  <si>
    <t>4月1日～18日分</t>
  </si>
  <si>
    <t>第144国会</t>
  </si>
  <si>
    <t>第145国会</t>
  </si>
  <si>
    <t>第146国会</t>
  </si>
  <si>
    <t>第147国会</t>
  </si>
  <si>
    <t>第150国会</t>
  </si>
  <si>
    <t>第151国会</t>
  </si>
  <si>
    <t>第153国会</t>
  </si>
  <si>
    <t>第154国会</t>
  </si>
  <si>
    <t>第156国会</t>
  </si>
  <si>
    <t>第159国会</t>
  </si>
  <si>
    <t>16年度</t>
  </si>
  <si>
    <t>第162国会</t>
  </si>
  <si>
    <t>第164国会</t>
  </si>
  <si>
    <t>第166国会</t>
  </si>
  <si>
    <t>第169国会</t>
  </si>
  <si>
    <t>第170国会</t>
  </si>
  <si>
    <t>第171国会</t>
  </si>
  <si>
    <t>第174国会</t>
  </si>
  <si>
    <t>第176国会</t>
  </si>
  <si>
    <t>第177国会</t>
  </si>
  <si>
    <t>第179国会</t>
  </si>
  <si>
    <t>第180国会</t>
  </si>
  <si>
    <t>4 号</t>
  </si>
  <si>
    <t>4月1日～6日分</t>
  </si>
  <si>
    <t>第183国会</t>
  </si>
  <si>
    <t>25年度</t>
  </si>
  <si>
    <t>第186国会</t>
  </si>
  <si>
    <t>第189国会</t>
  </si>
  <si>
    <t>4月1日～4月11日分</t>
  </si>
  <si>
    <t>第190国会</t>
  </si>
  <si>
    <t>第192国会</t>
  </si>
  <si>
    <t>第193国会</t>
  </si>
  <si>
    <t>第196国会</t>
  </si>
  <si>
    <t>第197国会</t>
  </si>
  <si>
    <t>(注）本表の各年度の補正予算額は増額減額差引後の計数である。</t>
  </si>
  <si>
    <t>消費税</t>
  </si>
  <si>
    <t>所得税</t>
  </si>
  <si>
    <t>法人税</t>
  </si>
  <si>
    <t>https://www.mof.go.jp/tax_policy/summary/condition/a03.htm#a03</t>
  </si>
  <si>
    <t>消費税(%)</t>
  </si>
  <si>
    <t>所得税(%)</t>
  </si>
  <si>
    <t>法人税(%)</t>
  </si>
  <si>
    <t>その他（%）</t>
  </si>
  <si>
    <t>建設国債</t>
  </si>
  <si>
    <t>特例国債</t>
  </si>
  <si>
    <t>https://www.mof.go.jp/jgbs/reference/appendix/zandaka01.pdf</t>
  </si>
  <si>
    <t>単位：億円</t>
  </si>
  <si>
    <t>区分（年度）</t>
  </si>
  <si>
    <t>復興債</t>
  </si>
  <si>
    <t>注：2024年度は当初予算（見込み額）をもとに計算。それ以前は実績値。</t>
  </si>
  <si>
    <t>潜在的国民負担率</t>
  </si>
  <si>
    <t>ここまで実績</t>
  </si>
  <si>
    <t>実績見込み</t>
  </si>
  <si>
    <t>見通し</t>
  </si>
  <si>
    <t>https://www.mof.go.jp/policy/budget/topics/futanritsu/sy202402a.pdf</t>
  </si>
  <si>
    <t>国民負担率（％）</t>
  </si>
  <si>
    <t>潜在的国民負担率（％）</t>
  </si>
  <si>
    <t>Column1</t>
  </si>
  <si>
    <t>国税</t>
  </si>
  <si>
    <t>Column4</t>
  </si>
  <si>
    <t>地方税</t>
  </si>
  <si>
    <t>租税負担</t>
  </si>
  <si>
    <t>財政赤字</t>
  </si>
  <si>
    <t>潜在的</t>
  </si>
  <si>
    <t>国民所得</t>
  </si>
  <si>
    <t>（参考）</t>
  </si>
  <si>
    <t>Column13</t>
  </si>
  <si>
    <t>一般会計</t>
  </si>
  <si>
    <t>負担</t>
  </si>
  <si>
    <t>（ＮＩ）</t>
  </si>
  <si>
    <t>国内総生産</t>
  </si>
  <si>
    <t>①</t>
  </si>
  <si>
    <t>②</t>
  </si>
  <si>
    <t>③＝①＋②</t>
  </si>
  <si>
    <t>④</t>
  </si>
  <si>
    <t>⑤＝③＋④</t>
  </si>
  <si>
    <t>⑥</t>
  </si>
  <si>
    <t>⑦＝⑤＋⑥</t>
  </si>
  <si>
    <t>対GDP比</t>
  </si>
  <si>
    <t>（ＧＤＰ）</t>
  </si>
  <si>
    <t>昭和45</t>
  </si>
  <si>
    <t>平成元</t>
  </si>
  <si>
    <t>２</t>
  </si>
  <si>
    <t>３</t>
  </si>
  <si>
    <t>４</t>
  </si>
  <si>
    <t>５</t>
  </si>
  <si>
    <t>６</t>
  </si>
  <si>
    <t>７</t>
  </si>
  <si>
    <t>８</t>
  </si>
  <si>
    <t>９</t>
  </si>
  <si>
    <t>令和元</t>
  </si>
  <si>
    <t>世界平均</t>
  </si>
  <si>
    <t>加工データ（列国議会同盟）</t>
  </si>
  <si>
    <t>元データ（列国議会同盟、国別）</t>
  </si>
  <si>
    <t>元データ（列国議会同盟、世界平均）</t>
  </si>
  <si>
    <t>Title</t>
  </si>
  <si>
    <t>Monthly ranking of women in national parliaments</t>
  </si>
  <si>
    <t>Global and regional averages of women in national parliaments</t>
  </si>
  <si>
    <t>Reference period</t>
  </si>
  <si>
    <t>January 2024</t>
  </si>
  <si>
    <t>Structure</t>
  </si>
  <si>
    <t>Region</t>
  </si>
  <si>
    <t>Any</t>
  </si>
  <si>
    <t>Publisher</t>
  </si>
  <si>
    <t>Inter-Parliamentary Union</t>
  </si>
  <si>
    <t>Copyright and attribution</t>
  </si>
  <si>
    <t>Inter-Parliamentary Union. Terms of use: https://www.ipu.org/terms-use</t>
  </si>
  <si>
    <t>Licence</t>
  </si>
  <si>
    <t xml:space="preserve">This work is licensed under Creative Commons Attribution-NonCommercial-ShareAlike 4.0 International 
https://creativecommons.org/licenses/by-nc-sa/4.0/ </t>
  </si>
  <si>
    <t>Website</t>
  </si>
  <si>
    <t>https://data.ipu.org/women-ranking</t>
  </si>
  <si>
    <t>https://data.ipu.org/women-averages-global</t>
  </si>
  <si>
    <t>URL</t>
  </si>
  <si>
    <t>https://data.ipu.org/export-report/women-ranking/xlsx?date_month=1&amp;date_year=2024</t>
  </si>
  <si>
    <t>https://data.ipu.org/export-report/women-averages-global/xlsx?date_month=1&amp;date_year=2024</t>
  </si>
  <si>
    <t>API URL</t>
  </si>
  <si>
    <t>http://api.data.ipu.org/v1/reports/women-ranking?year=2024&amp;month=1</t>
  </si>
  <si>
    <t>http://api.data.ipu.org/v1/reports/women-averages?year=2024&amp;month=1</t>
  </si>
  <si>
    <t>Data dictionary</t>
  </si>
  <si>
    <t>https://data.ipu.org/data-dictionary/</t>
  </si>
  <si>
    <t>Date accessed</t>
  </si>
  <si>
    <t>Dataset notes</t>
  </si>
  <si>
    <t>**Notes** :
*   The data in this table have been compiled by the Inter-Parliamentary Union on the basis of information provided by national parliaments.
*   Parliaments are classified according to the percentage of seats held by women in lower or single parliamentary chambers.
*   The figures correspond to the number of seats filled in parliament at the given time. The ranking may evolve over time based on updates received from national parliaments.
*   When countries appear at the bottom of the table with no ranking number, it means that data on the number of women in the single or lower parliamentary chambers are temporarily unavailable. This is usually the case when elections have taken place recently and the official results have not yet been published. Once the data on the number of women become available, the ranking is updated accordingly.
*   South Africa: The figures on the distribution of seats in the Upper House do not include the 36 special rotating delegates appointed on an ad hoc basis; the Upper House percentage is therefore calculated on the basis of the 54 permanent seats.</t>
  </si>
  <si>
    <t>Lower chamber and unicameral</t>
  </si>
  <si>
    <t>Upper chamber</t>
  </si>
  <si>
    <t>All chambers</t>
  </si>
  <si>
    <t>Lower or single House</t>
  </si>
  <si>
    <t>Total MPs</t>
  </si>
  <si>
    <t>Elections</t>
  </si>
  <si>
    <t>Seats</t>
  </si>
  <si>
    <t>Women</t>
  </si>
  <si>
    <t>% W</t>
  </si>
  <si>
    <t>Gender breakdown known for</t>
  </si>
  <si>
    <t>Rwanda</t>
  </si>
  <si>
    <t>Men</t>
  </si>
  <si>
    <t>Cuba</t>
  </si>
  <si>
    <t>Nicaragua</t>
  </si>
  <si>
    <t>Percentage of women</t>
  </si>
  <si>
    <t>Andorra</t>
  </si>
  <si>
    <t>“</t>
  </si>
  <si>
    <t>United Arab Emirates</t>
  </si>
  <si>
    <t>Bolivia (Plurinational State of)</t>
  </si>
  <si>
    <t>Senegal</t>
  </si>
  <si>
    <t>South Africa</t>
  </si>
  <si>
    <t>Monaco</t>
  </si>
  <si>
    <t>Namibia</t>
  </si>
  <si>
    <t>Mozambique</t>
  </si>
  <si>
    <t>Ecuador</t>
  </si>
  <si>
    <t>North Macedonia</t>
  </si>
  <si>
    <t>Argentina</t>
  </si>
  <si>
    <t>Ethiopia</t>
  </si>
  <si>
    <t>Republic of Moldova</t>
  </si>
  <si>
    <t>Belarus</t>
  </si>
  <si>
    <t>Guyana</t>
  </si>
  <si>
    <t>Cabo Verde</t>
  </si>
  <si>
    <t>Angola</t>
  </si>
  <si>
    <t>Peru</t>
  </si>
  <si>
    <t>Timor-Leste</t>
  </si>
  <si>
    <t>Burundi</t>
  </si>
  <si>
    <t>Serbia</t>
  </si>
  <si>
    <t>Dominica</t>
  </si>
  <si>
    <t>United Republic of Tanzania</t>
  </si>
  <si>
    <t>Armenia</t>
  </si>
  <si>
    <t>Albania</t>
  </si>
  <si>
    <t>Uzbekistan</t>
  </si>
  <si>
    <t>Cameroon</t>
  </si>
  <si>
    <t>Uganda</t>
  </si>
  <si>
    <t>San Marino</t>
  </si>
  <si>
    <t>Nepal</t>
  </si>
  <si>
    <t>South Sudan</t>
  </si>
  <si>
    <t>Equatorial Guinea</t>
  </si>
  <si>
    <t>Suriname</t>
  </si>
  <si>
    <t>Grenada</t>
  </si>
  <si>
    <t>Saint Kitts and Nevis</t>
  </si>
  <si>
    <t>Viet Nam</t>
  </si>
  <si>
    <t>Guinea</t>
  </si>
  <si>
    <t>Sierra Leone</t>
  </si>
  <si>
    <t>Singapore</t>
  </si>
  <si>
    <t>Iraq</t>
  </si>
  <si>
    <t>United States of America</t>
  </si>
  <si>
    <t>Zimbabwe</t>
  </si>
  <si>
    <t>Mali</t>
  </si>
  <si>
    <t>Trinidad and Tobago</t>
  </si>
  <si>
    <t>Liechtenstein</t>
  </si>
  <si>
    <t>Dominican Republic</t>
  </si>
  <si>
    <t>Malta</t>
  </si>
  <si>
    <t>Egypt</t>
  </si>
  <si>
    <t>El Salvador</t>
  </si>
  <si>
    <t>Jamaica</t>
  </si>
  <si>
    <t>Honduras</t>
  </si>
  <si>
    <t>Philippines</t>
  </si>
  <si>
    <t>Montenegro</t>
  </si>
  <si>
    <t>Tajikistan</t>
  </si>
  <si>
    <t>Barbados</t>
  </si>
  <si>
    <t>Benin</t>
  </si>
  <si>
    <t>China</t>
  </si>
  <si>
    <t>Chad</t>
  </si>
  <si>
    <t>Djibouti</t>
  </si>
  <si>
    <t>Turkmenistan</t>
  </si>
  <si>
    <t>Gabon</t>
  </si>
  <si>
    <t>Uruguay</t>
  </si>
  <si>
    <t>Lesotho</t>
  </si>
  <si>
    <t>Morocco</t>
  </si>
  <si>
    <t>Paraguay</t>
  </si>
  <si>
    <t>Kenya</t>
  </si>
  <si>
    <t>Mauritania</t>
  </si>
  <si>
    <t>Panama</t>
  </si>
  <si>
    <t>Slovakia</t>
  </si>
  <si>
    <t>Lao People's Democratic Republic</t>
  </si>
  <si>
    <t>Indonesia</t>
  </si>
  <si>
    <t>Saint Vincent and the Grenadines</t>
  </si>
  <si>
    <t>Eswatini</t>
  </si>
  <si>
    <t>Kyrgyzstan</t>
  </si>
  <si>
    <t>Ukraine</t>
  </si>
  <si>
    <t>Bangladesh</t>
  </si>
  <si>
    <t>Malawi</t>
  </si>
  <si>
    <t>Seychelles</t>
  </si>
  <si>
    <t>Pakistan</t>
  </si>
  <si>
    <t>Bahrain</t>
  </si>
  <si>
    <t>Mauritius</t>
  </si>
  <si>
    <t>Saudi Arabia</t>
  </si>
  <si>
    <t>Somalia</t>
  </si>
  <si>
    <t>Guatemala</t>
  </si>
  <si>
    <t>Kazakhstan</t>
  </si>
  <si>
    <t>Thailand</t>
  </si>
  <si>
    <t>Georgia</t>
  </si>
  <si>
    <t>Bosnia and Herzegovina</t>
  </si>
  <si>
    <t>Togo</t>
  </si>
  <si>
    <t>Madagascar</t>
  </si>
  <si>
    <t>Azerbaijan</t>
  </si>
  <si>
    <t>Mongolia</t>
  </si>
  <si>
    <t>Bahamas</t>
  </si>
  <si>
    <t>Democratic People's Republic of Korea</t>
  </si>
  <si>
    <t>Bhutan</t>
  </si>
  <si>
    <t>Burkina Faso</t>
  </si>
  <si>
    <t>Comoros</t>
  </si>
  <si>
    <t>Libya</t>
  </si>
  <si>
    <t>Russian Federation</t>
  </si>
  <si>
    <t>Tunisia</t>
  </si>
  <si>
    <t>Belize</t>
  </si>
  <si>
    <t>Micronesia (Federated States of)</t>
  </si>
  <si>
    <t>Zambia</t>
  </si>
  <si>
    <t>India</t>
  </si>
  <si>
    <t>Congo</t>
  </si>
  <si>
    <t>Ghana</t>
  </si>
  <si>
    <t>Sao Tome and Principe</t>
  </si>
  <si>
    <t>Cyprus</t>
  </si>
  <si>
    <t>Cambodia</t>
  </si>
  <si>
    <t>Malaysia</t>
  </si>
  <si>
    <t>Côte d'Ivoire</t>
  </si>
  <si>
    <t>Jordan</t>
  </si>
  <si>
    <t>Samoa</t>
  </si>
  <si>
    <t>Democratic Republic of the Congo</t>
  </si>
  <si>
    <t>Marshall Islands</t>
  </si>
  <si>
    <t>Brunei Darussalam</t>
  </si>
  <si>
    <t>Central African Republic</t>
  </si>
  <si>
    <t>Botswana</t>
  </si>
  <si>
    <t>Saint Lucia</t>
  </si>
  <si>
    <t>Liberia</t>
  </si>
  <si>
    <t>Nauru</t>
  </si>
  <si>
    <t>Syrian Arab Republic</t>
  </si>
  <si>
    <t>Guinea-Bissau</t>
  </si>
  <si>
    <t>Fiji</t>
  </si>
  <si>
    <t>Gambia (The)</t>
  </si>
  <si>
    <t>Solomon Islands</t>
  </si>
  <si>
    <t>Algeria</t>
  </si>
  <si>
    <t>Tonga</t>
  </si>
  <si>
    <t>Kiribati</t>
  </si>
  <si>
    <t>Lebanon</t>
  </si>
  <si>
    <t>Palau</t>
  </si>
  <si>
    <t>Tuvalu</t>
  </si>
  <si>
    <t>Antigua and Barbuda</t>
  </si>
  <si>
    <t>Iran (Islamic Republic of)</t>
  </si>
  <si>
    <t>Sri Lanka</t>
  </si>
  <si>
    <t>Maldives</t>
  </si>
  <si>
    <t>Qatar</t>
  </si>
  <si>
    <t>Nigeria</t>
  </si>
  <si>
    <t>Kuwait</t>
  </si>
  <si>
    <t>Papua New Guinea</t>
  </si>
  <si>
    <t>Vanuatu</t>
  </si>
  <si>
    <t>Oman</t>
  </si>
  <si>
    <t>Yemen</t>
  </si>
  <si>
    <t>Eritrea</t>
  </si>
  <si>
    <t>Haiti</t>
  </si>
  <si>
    <t>Niger</t>
  </si>
  <si>
    <t>Venezuela (Bolivarian Republic of)</t>
  </si>
  <si>
    <t>Suspended</t>
  </si>
  <si>
    <t>Afghanistan</t>
  </si>
  <si>
    <t>Myanmar</t>
  </si>
  <si>
    <t>Sudan</t>
  </si>
  <si>
    <t>Country Name</t>
  </si>
  <si>
    <t>衆議院議員選挙</t>
  </si>
  <si>
    <t>参議院議員選挙</t>
  </si>
  <si>
    <t>加工データ（ただし、選挙非実施年は線形補間の数値、黄色のハイライト部分が線形補間。また、実際にグラフに出力するのは2012年から2022年）</t>
  </si>
  <si>
    <t>参院選の一票の格差幅の推移</t>
  </si>
  <si>
    <t>年</t>
  </si>
  <si>
    <t>衆院選の一票の格差</t>
  </si>
  <si>
    <t>東京圏への転入超過数（日本人のみ）</t>
  </si>
  <si>
    <t>元データ（住民基本台帳人口移動報告2022）</t>
  </si>
  <si>
    <t>元データ（住民基本台帳人口移動報告2023）</t>
  </si>
  <si>
    <t>過疎自治体数</t>
  </si>
  <si>
    <t>過疎自治体割合</t>
  </si>
  <si>
    <t>全国自治体数</t>
  </si>
  <si>
    <r>
      <rPr>
        <u/>
        <sz val="10"/>
        <color rgb="FF1155CC"/>
        <rFont val="Arial"/>
        <family val="2"/>
      </rPr>
      <t>https://www.soumu.go.jp/main_content/000743329.pdf</t>
    </r>
    <r>
      <rPr>
        <sz val="10"/>
        <color rgb="FF000000"/>
        <rFont val="Arial"/>
        <family val="2"/>
      </rPr>
      <t xml:space="preserve">   P25</t>
    </r>
  </si>
  <si>
    <r>
      <rPr>
        <u/>
        <sz val="10"/>
        <color rgb="FF1155CC"/>
        <rFont val="Arial"/>
        <family val="2"/>
      </rPr>
      <t>https://www.soumu.go.jp/main_content/000944363.pdf</t>
    </r>
    <r>
      <rPr>
        <sz val="10"/>
        <color rgb="FF000000"/>
        <rFont val="Arial"/>
        <family val="2"/>
      </rPr>
      <t xml:space="preserve">   P30</t>
    </r>
  </si>
  <si>
    <t>火力</t>
  </si>
  <si>
    <t>水力</t>
  </si>
  <si>
    <t>原子力</t>
  </si>
  <si>
    <t>再エネ</t>
  </si>
  <si>
    <t>4.電源構成(発電量）</t>
  </si>
  <si>
    <t>(億kWh)</t>
  </si>
  <si>
    <t>石炭</t>
  </si>
  <si>
    <t>天然ガス</t>
  </si>
  <si>
    <t>石油等</t>
  </si>
  <si>
    <t>太陽光</t>
  </si>
  <si>
    <t>風力</t>
  </si>
  <si>
    <t>地熱</t>
  </si>
  <si>
    <t>バイオマス</t>
  </si>
  <si>
    <t>インド</t>
  </si>
  <si>
    <t>ロシア</t>
  </si>
  <si>
    <t>2020 [YR2020]</t>
  </si>
  <si>
    <t>Data from database: World Development Indicators</t>
  </si>
  <si>
    <t>Last Updated: 06/28/2024</t>
  </si>
  <si>
    <t>2021年カロリーベース食料自給率</t>
  </si>
  <si>
    <t>基幹的農業従事者</t>
  </si>
  <si>
    <t>基幹的農業従事者（万人）</t>
  </si>
  <si>
    <t>農業構造動態調査</t>
  </si>
  <si>
    <t>農業センサス（全数調査）</t>
  </si>
  <si>
    <t>https://www.e-stat.go.jp/dbview?sid=0003411595</t>
  </si>
  <si>
    <t>https://www.mhlw.go.jp/toukei/saikin/hw/jinkou/geppo/nengai23/dl/gaikyouR5.pdf</t>
  </si>
  <si>
    <r>
      <t>2013</t>
    </r>
    <r>
      <rPr>
        <sz val="10"/>
        <color rgb="FF000000"/>
        <rFont val="游ゴシック"/>
        <family val="3"/>
        <charset val="128"/>
      </rPr>
      <t>～</t>
    </r>
    <r>
      <rPr>
        <sz val="10"/>
        <color rgb="FF000000"/>
        <rFont val="Arial"/>
        <scheme val="minor"/>
      </rPr>
      <t>2022</t>
    </r>
    <phoneticPr fontId="51"/>
  </si>
  <si>
    <r>
      <rPr>
        <sz val="10"/>
        <color rgb="FF000000"/>
        <rFont val="Arial"/>
        <family val="2"/>
        <scheme val="minor"/>
      </rPr>
      <t>2023</t>
    </r>
    <r>
      <rPr>
        <sz val="10"/>
        <color rgb="FF000000"/>
        <rFont val="ＭＳ ゴシック"/>
        <family val="3"/>
        <charset val="128"/>
      </rPr>
      <t>（右資料の</t>
    </r>
    <r>
      <rPr>
        <sz val="10"/>
        <color rgb="FF000000"/>
        <rFont val="Arial"/>
        <family val="2"/>
        <scheme val="minor"/>
      </rPr>
      <t>p4,6</t>
    </r>
    <r>
      <rPr>
        <sz val="10"/>
        <color rgb="FF000000"/>
        <rFont val="ＭＳ ゴシック"/>
        <family val="3"/>
        <charset val="128"/>
      </rPr>
      <t>）</t>
    </r>
    <rPh sb="5" eb="6">
      <t>ミギ</t>
    </rPh>
    <phoneticPr fontId="51"/>
  </si>
  <si>
    <t>2020~2023</t>
  </si>
  <si>
    <t>https://www.e-stat.go.jp/dbview?sid=0003448230</t>
  </si>
  <si>
    <t>https://www.e-stat.go.jp/dbview?sid=0003459020</t>
    <phoneticPr fontId="51"/>
  </si>
  <si>
    <t>https://www.e-stat.go.jp/dbview?sid=0004008042</t>
  </si>
  <si>
    <t>2023~2014</t>
    <phoneticPr fontId="51"/>
  </si>
  <si>
    <t>2015~2019</t>
    <phoneticPr fontId="51"/>
  </si>
  <si>
    <r>
      <rPr>
        <u/>
        <sz val="10"/>
        <color rgb="FF1155CC"/>
        <rFont val="Arial"/>
        <family val="2"/>
      </rPr>
      <t>https://www.moj.go.jp/isa/publications/press/13_00040.html</t>
    </r>
    <r>
      <rPr>
        <u/>
        <sz val="10"/>
        <color rgb="FF1155CC"/>
        <rFont val="ＭＳ Ｐゴシック"/>
        <family val="2"/>
        <charset val="128"/>
      </rPr>
      <t>　左</t>
    </r>
    <r>
      <rPr>
        <sz val="10"/>
        <color rgb="FF000000"/>
        <rFont val="ＭＳ ゴシック"/>
        <family val="3"/>
        <charset val="128"/>
      </rPr>
      <t>ページ内の下部、公表資料（</t>
    </r>
    <r>
      <rPr>
        <u/>
        <sz val="10"/>
        <color rgb="FF1155CC"/>
        <rFont val="Arial"/>
        <family val="2"/>
      </rPr>
      <t>https://www.moj.go.jp/isa/content/001415139.pdf</t>
    </r>
    <r>
      <rPr>
        <u/>
        <sz val="10"/>
        <color rgb="FF1155CC"/>
        <rFont val="ＭＳ Ｐゴシック"/>
        <family val="2"/>
        <charset val="128"/>
      </rPr>
      <t>）</t>
    </r>
    <rPh sb="59" eb="60">
      <t>ヒダリ</t>
    </rPh>
    <phoneticPr fontId="51"/>
  </si>
  <si>
    <r>
      <rPr>
        <u/>
        <sz val="10"/>
        <color rgb="FF1155CC"/>
        <rFont val="Arial"/>
        <family val="2"/>
      </rPr>
      <t>What is the total government spending on education? | OECD</t>
    </r>
    <r>
      <rPr>
        <u/>
        <sz val="10"/>
        <color rgb="FF1155CC"/>
        <rFont val="ＭＳ Ｐゴシック"/>
        <family val="2"/>
        <charset val="128"/>
      </rPr>
      <t>　</t>
    </r>
    <r>
      <rPr>
        <sz val="10"/>
        <color rgb="FF000000"/>
        <rFont val="ＭＳ ゴシック"/>
        <family val="3"/>
        <charset val="128"/>
      </rPr>
      <t>これの</t>
    </r>
    <r>
      <rPr>
        <sz val="10"/>
        <color rgb="FF000000"/>
        <rFont val="ＭＳ Ｐゴシック"/>
        <family val="2"/>
        <charset val="128"/>
      </rPr>
      <t>”</t>
    </r>
    <r>
      <rPr>
        <sz val="10"/>
        <color rgb="FF000000"/>
        <rFont val="Arial"/>
        <family val="2"/>
        <scheme val="minor"/>
      </rPr>
      <t>Figure C4.3. Distribution of government expenditure by function (2022)”</t>
    </r>
    <r>
      <rPr>
        <sz val="10"/>
        <color rgb="FF000000"/>
        <rFont val="ＭＳ ゴシック"/>
        <family val="3"/>
        <charset val="128"/>
      </rPr>
      <t>を参照。</t>
    </r>
    <r>
      <rPr>
        <sz val="10"/>
        <color rgb="FF000000"/>
        <rFont val="Arial"/>
        <family val="2"/>
        <scheme val="minor"/>
      </rPr>
      <t>Chapter C4 Tables</t>
    </r>
    <r>
      <rPr>
        <sz val="10"/>
        <color rgb="FF000000"/>
        <rFont val="ＭＳ ゴシック"/>
        <family val="3"/>
        <charset val="128"/>
      </rPr>
      <t>の</t>
    </r>
    <r>
      <rPr>
        <sz val="10"/>
        <color rgb="FF000000"/>
        <rFont val="Arial"/>
        <family val="2"/>
        <scheme val="minor"/>
      </rPr>
      <t>stat link</t>
    </r>
    <r>
      <rPr>
        <sz val="10"/>
        <color rgb="FF000000"/>
        <rFont val="ＭＳ ゴシック"/>
        <family val="3"/>
        <charset val="128"/>
      </rPr>
      <t>よりデータを取得</t>
    </r>
    <phoneticPr fontId="51"/>
  </si>
  <si>
    <t>部門別</t>
  </si>
  <si>
    <t>https://www.e-stat.go.jp/stat-search/files?stat_infid=000040193813</t>
  </si>
  <si>
    <t>一人当たり　</t>
    <phoneticPr fontId="51"/>
  </si>
  <si>
    <t>https://www.e-stat.go.jp/stat-search/files?page=1&amp;layout=datalist&amp;toukei=00450437&amp;tstat=000001055918&amp;cycle=8&amp;tclass1=000001219660&amp;stat_infid=000040193817&amp;tclass2val=0</t>
  </si>
  <si>
    <t>https://www.gender.go.jp/about_danjo/whitepaper/r04/zentai/html/zuhyo/zuhyo11-03.html</t>
  </si>
  <si>
    <t>https://jp.weforum.org/publications/global-gender-gap-report-2022/</t>
  </si>
  <si>
    <t>https://jp.weforum.org/publications/global-gender-gap-report-2023/</t>
  </si>
  <si>
    <t>https://jp.weforum.org/publications/global-gender-gap-report-2024/</t>
  </si>
  <si>
    <t>~2021</t>
    <phoneticPr fontId="51"/>
  </si>
  <si>
    <t>https://www.e-stat.go.jp/stat-search/files?page=1&amp;query=%E6%9C%89%E5%8A%B9%E6%B1%82%E4%BA%BA%E5%80%8D%E7%8E%87&amp;layout=dataset&amp;stat_infid=000040201222&amp;metadata=1&amp;data=1</t>
  </si>
  <si>
    <r>
      <t>https://www.e-stat.go.jp/dbview?sid=0003078072</t>
    </r>
    <r>
      <rPr>
        <sz val="10"/>
        <color theme="1"/>
        <rFont val="ＭＳ Ｐゴシック"/>
        <family val="3"/>
        <charset val="128"/>
      </rPr>
      <t>　</t>
    </r>
  </si>
  <si>
    <t>有効求人倍率（年平均）</t>
    <phoneticPr fontId="51"/>
  </si>
  <si>
    <t>雇用者数</t>
    <phoneticPr fontId="51"/>
  </si>
  <si>
    <t>https://www.mhlw.go.jp/content/11200000/001309125.pdf</t>
    <phoneticPr fontId="51"/>
  </si>
  <si>
    <r>
      <t>https://www.mod.go.jp/j/press/wp/wp2024/pdf/R06shiryo.pdf</t>
    </r>
    <r>
      <rPr>
        <sz val="10"/>
        <color rgb="FF000000"/>
        <rFont val="Arial"/>
        <family val="2"/>
        <scheme val="minor"/>
      </rPr>
      <t>　</t>
    </r>
    <r>
      <rPr>
        <sz val="10"/>
        <color rgb="FF000000"/>
        <rFont val="Arial"/>
        <family val="3"/>
        <charset val="128"/>
        <scheme val="minor"/>
      </rPr>
      <t>左資料の</t>
    </r>
    <r>
      <rPr>
        <sz val="10"/>
        <color rgb="FF000000"/>
        <rFont val="Arial"/>
        <family val="2"/>
        <scheme val="minor"/>
      </rPr>
      <t>P53</t>
    </r>
    <rPh sb="58" eb="59">
      <t>ヒダリ</t>
    </rPh>
    <phoneticPr fontId="51"/>
  </si>
  <si>
    <t>https://data.ipu.org/women-ranking/?date_month=1&amp;date_year=2024</t>
  </si>
  <si>
    <r>
      <t>https://data.ipu.org/women-averages/?date_month=1&amp;date_year=2024</t>
    </r>
    <r>
      <rPr>
        <sz val="10"/>
        <color theme="1"/>
        <rFont val="Arial"/>
        <family val="3"/>
        <charset val="128"/>
        <scheme val="minor"/>
      </rPr>
      <t>　</t>
    </r>
  </si>
  <si>
    <t>国別</t>
    <phoneticPr fontId="51"/>
  </si>
  <si>
    <t>https://www.yomiuri.co.jp/politics/20211214-OYT1T50195/</t>
  </si>
  <si>
    <r>
      <rPr>
        <sz val="10"/>
        <color rgb="FF000000"/>
        <rFont val="ＭＳ ゴシック"/>
        <family val="3"/>
        <charset val="128"/>
      </rPr>
      <t>衆議院選挙</t>
    </r>
    <r>
      <rPr>
        <sz val="10"/>
        <color rgb="FF000000"/>
        <rFont val="Arial"/>
        <family val="2"/>
        <scheme val="minor"/>
      </rPr>
      <t>2021</t>
    </r>
    <r>
      <rPr>
        <sz val="10"/>
        <color rgb="FF000000"/>
        <rFont val="ＭＳ ゴシック"/>
        <family val="3"/>
        <charset val="128"/>
      </rPr>
      <t>年～</t>
    </r>
    <phoneticPr fontId="51"/>
  </si>
  <si>
    <t>https://www.nikkei.com/article/DGXZQOUE144H80U2A011C2000000/</t>
  </si>
  <si>
    <r>
      <t>参議院選挙</t>
    </r>
    <r>
      <rPr>
        <sz val="10"/>
        <rFont val="Arial"/>
        <family val="2"/>
      </rPr>
      <t>2022</t>
    </r>
    <r>
      <rPr>
        <sz val="10"/>
        <rFont val="ＭＳ Ｐゴシック"/>
        <family val="3"/>
        <charset val="128"/>
      </rPr>
      <t>年～</t>
    </r>
    <phoneticPr fontId="51"/>
  </si>
  <si>
    <t>https://dl.ndl.go.jp/view/download/digidepo_11646901_po_084303.pdf?contentNo=1</t>
  </si>
  <si>
    <t>その他</t>
    <rPh sb="2" eb="3">
      <t>タ</t>
    </rPh>
    <phoneticPr fontId="51"/>
  </si>
  <si>
    <t>https://www.stat.go.jp/data/idou/2023np/jissu/pdf/gaiyou.pdf</t>
  </si>
  <si>
    <t>https://www.stat.go.jp/data/idou/2022np/jissu/pdf/gaiyou.pdf</t>
  </si>
  <si>
    <r>
      <t>2013</t>
    </r>
    <r>
      <rPr>
        <sz val="10"/>
        <rFont val="ＭＳ Ｐゴシック"/>
        <family val="3"/>
        <charset val="128"/>
      </rPr>
      <t>（住民基本台帳人口移動報告</t>
    </r>
    <r>
      <rPr>
        <sz val="10"/>
        <rFont val="Arial"/>
        <family val="2"/>
      </rPr>
      <t>2022</t>
    </r>
    <r>
      <rPr>
        <sz val="10"/>
        <rFont val="ＭＳ Ｐゴシック"/>
        <family val="3"/>
        <charset val="128"/>
      </rPr>
      <t>）</t>
    </r>
    <phoneticPr fontId="51"/>
  </si>
  <si>
    <r>
      <t>2014~2023</t>
    </r>
    <r>
      <rPr>
        <sz val="10"/>
        <color rgb="FF000000"/>
        <rFont val="ＭＳ ゴシック"/>
        <family val="3"/>
        <charset val="128"/>
      </rPr>
      <t>（住民基本台帳人口移動報告</t>
    </r>
    <r>
      <rPr>
        <sz val="10"/>
        <color rgb="FF000000"/>
        <rFont val="Arial"/>
        <family val="2"/>
        <scheme val="minor"/>
      </rPr>
      <t>2023</t>
    </r>
    <r>
      <rPr>
        <sz val="10"/>
        <color rgb="FF000000"/>
        <rFont val="ＭＳ ゴシック"/>
        <family val="3"/>
        <charset val="128"/>
      </rPr>
      <t>）</t>
    </r>
    <phoneticPr fontId="51"/>
  </si>
  <si>
    <t>Excelファイルのダウンロードリンク</t>
    <phoneticPr fontId="51"/>
  </si>
  <si>
    <t>https://www.enecho.meti.go.jp/statistics/total_energy/xls/stte/stte_jikeiretu2022fykaku.xlsx</t>
  </si>
  <si>
    <t xml:space="preserve">https://www.enecho.meti.go.jp/statistics/total_energy/results.html#headline1
</t>
    <phoneticPr fontId="51"/>
  </si>
  <si>
    <t xml:space="preserve">https://www.soumu.go.jp/main_sosiki/jichi_gyousei/c-gyousei/2001/kaso/kasomain8.htm
</t>
    <phoneticPr fontId="51"/>
  </si>
  <si>
    <r>
      <t>上資料内の、令和元年度版</t>
    </r>
    <r>
      <rPr>
        <sz val="10"/>
        <color rgb="FF000000"/>
        <rFont val="Arial"/>
        <scheme val="minor"/>
      </rPr>
      <t>P25</t>
    </r>
    <r>
      <rPr>
        <sz val="10"/>
        <color rgb="FF000000"/>
        <rFont val="Arial"/>
        <family val="3"/>
        <charset val="128"/>
        <scheme val="minor"/>
      </rPr>
      <t>より</t>
    </r>
    <r>
      <rPr>
        <sz val="10"/>
        <color rgb="FF000000"/>
        <rFont val="Arial"/>
        <scheme val="minor"/>
      </rPr>
      <t>2020</t>
    </r>
    <r>
      <rPr>
        <sz val="10"/>
        <color rgb="FF000000"/>
        <rFont val="Arial"/>
        <family val="3"/>
        <charset val="128"/>
        <scheme val="minor"/>
      </rPr>
      <t>年まで、令和</t>
    </r>
    <r>
      <rPr>
        <sz val="10"/>
        <color rgb="FF000000"/>
        <rFont val="Arial"/>
        <scheme val="minor"/>
      </rPr>
      <t>4</t>
    </r>
    <r>
      <rPr>
        <sz val="10"/>
        <color rgb="FF000000"/>
        <rFont val="Arial"/>
        <family val="3"/>
        <charset val="128"/>
        <scheme val="minor"/>
      </rPr>
      <t>年度版</t>
    </r>
    <r>
      <rPr>
        <sz val="10"/>
        <color rgb="FF000000"/>
        <rFont val="Arial"/>
        <scheme val="minor"/>
      </rPr>
      <t>P30</t>
    </r>
    <r>
      <rPr>
        <sz val="10"/>
        <color rgb="FF000000"/>
        <rFont val="Arial"/>
        <family val="3"/>
        <charset val="128"/>
        <scheme val="minor"/>
      </rPr>
      <t>より</t>
    </r>
    <r>
      <rPr>
        <sz val="10"/>
        <color rgb="FF000000"/>
        <rFont val="Arial"/>
        <scheme val="minor"/>
      </rPr>
      <t>2021</t>
    </r>
    <r>
      <rPr>
        <sz val="10"/>
        <color rgb="FF000000"/>
        <rFont val="Arial"/>
        <family val="3"/>
        <charset val="128"/>
        <scheme val="minor"/>
      </rPr>
      <t>、</t>
    </r>
    <r>
      <rPr>
        <sz val="10"/>
        <color rgb="FF000000"/>
        <rFont val="Arial"/>
        <scheme val="minor"/>
      </rPr>
      <t>2022</t>
    </r>
    <r>
      <rPr>
        <sz val="10"/>
        <color rgb="FF000000"/>
        <rFont val="Arial"/>
        <family val="3"/>
        <charset val="128"/>
        <scheme val="minor"/>
      </rPr>
      <t>年のデータを取得</t>
    </r>
  </si>
  <si>
    <t>https://databank.worldbank.org/reports.aspx?source=2&amp;series=EN.ATM.CO2E.KT&amp;country=&amp;_gl=1*1f965mh*_gcl_au*MjA2MzgxMDA1Ni4xNzI2NjUyNDk0#</t>
    <phoneticPr fontId="51"/>
  </si>
  <si>
    <t>https://www.maff.go.jp/j/zyukyu/fbs/attach/pdf/index-26.pdf</t>
    <phoneticPr fontId="51"/>
  </si>
  <si>
    <r>
      <t>上の資料内の　⑤諸外国・地域の食料自給率（カロリーベース）の推移（</t>
    </r>
    <r>
      <rPr>
        <sz val="10"/>
        <color theme="1"/>
        <rFont val="Arial"/>
        <family val="2"/>
      </rPr>
      <t>1961</t>
    </r>
    <r>
      <rPr>
        <sz val="10"/>
        <color theme="1"/>
        <rFont val="ＭＳ Ｐゴシック"/>
        <family val="3"/>
        <charset val="128"/>
      </rPr>
      <t>～</t>
    </r>
    <r>
      <rPr>
        <sz val="10"/>
        <color theme="1"/>
        <rFont val="Arial"/>
        <family val="2"/>
      </rPr>
      <t>2023</t>
    </r>
    <r>
      <rPr>
        <sz val="10"/>
        <color theme="1"/>
        <rFont val="ＭＳ Ｐゴシック"/>
        <family val="3"/>
        <charset val="128"/>
      </rPr>
      <t>年）（試算等）</t>
    </r>
  </si>
  <si>
    <t>https://www.e-stat.go.jp/stat-search/files?page=1&amp;layout=datalist&amp;toukei=00500211&amp;tstat=000001015214&amp;cycle=7&amp;year=20190&amp;month=0&amp;tclass1=000001034376&amp;tclass2=000001101255&amp;tclass3=000001101256&amp;stat_infid=000031918584&amp;tclass4val=0</t>
  </si>
  <si>
    <t>https://www.maff.go.jp/j/tokei/kouhyou/noukou/pdf/nougyou_kouzou_24.pdf</t>
  </si>
  <si>
    <r>
      <t>~2019</t>
    </r>
    <r>
      <rPr>
        <sz val="10"/>
        <color theme="1"/>
        <rFont val="ＭＳ Ｐゴシック"/>
        <family val="3"/>
        <charset val="128"/>
      </rPr>
      <t>の農業構造動態調査</t>
    </r>
    <phoneticPr fontId="51"/>
  </si>
  <si>
    <r>
      <t>2015~</t>
    </r>
    <r>
      <rPr>
        <sz val="10"/>
        <color rgb="FF000000"/>
        <rFont val="ＭＳ ゴシック"/>
        <family val="3"/>
        <charset val="128"/>
      </rPr>
      <t>の農業センサス（全数調査）と農業構造動態調査（標本調査）</t>
    </r>
    <phoneticPr fontId="51"/>
  </si>
  <si>
    <t>https://www.mof.go.jp/policy/budget/reference/statistics/data.htm</t>
  </si>
  <si>
    <t>歳出　「第１表　　明治初年度以降一般会計歳入歳出予算決算」</t>
    <rPh sb="0" eb="2">
      <t>サイシュツ</t>
    </rPh>
    <phoneticPr fontId="51"/>
  </si>
  <si>
    <t>毎年のODA白書を参照。リンクは下部</t>
    <rPh sb="0" eb="2">
      <t>マイトシ</t>
    </rPh>
    <rPh sb="6" eb="8">
      <t>ハクショ</t>
    </rPh>
    <rPh sb="9" eb="11">
      <t>サンショウ</t>
    </rPh>
    <rPh sb="16" eb="18">
      <t>カブ</t>
    </rPh>
    <phoneticPr fontId="51"/>
  </si>
  <si>
    <t>https://www.compareyourcountry.org/snaps/education-at-a-glance-2022/en/4479/2020</t>
  </si>
  <si>
    <r>
      <t>https://www.oecd-ilibrary.org/docserver/3197152b-en.pdf?expires=1728159699&amp;id=id&amp;accname=guest&amp;checksum=8E92FD7FE06FE275905AD47803A87FB9</t>
    </r>
    <r>
      <rPr>
        <sz val="10"/>
        <color rgb="FF000000"/>
        <rFont val="Arial"/>
        <family val="3"/>
        <charset val="128"/>
        <scheme val="minor"/>
      </rPr>
      <t>　</t>
    </r>
  </si>
  <si>
    <r>
      <rPr>
        <sz val="10"/>
        <color rgb="FF000000"/>
        <rFont val="ＭＳ ゴシック"/>
        <family val="3"/>
        <charset val="128"/>
      </rPr>
      <t>直接のデータは上。これは</t>
    </r>
    <r>
      <rPr>
        <sz val="10"/>
        <color rgb="FF000000"/>
        <rFont val="ＭＳ Ｐゴシック"/>
        <family val="2"/>
        <charset val="128"/>
      </rPr>
      <t>”</t>
    </r>
    <r>
      <rPr>
        <sz val="10"/>
        <color rgb="FF000000"/>
        <rFont val="Arial"/>
        <family val="2"/>
        <scheme val="minor"/>
      </rPr>
      <t>Education at a Glance 2022</t>
    </r>
    <r>
      <rPr>
        <sz val="10"/>
        <color rgb="FF000000"/>
        <rFont val="ＭＳ ゴシック"/>
        <family val="3"/>
        <charset val="128"/>
      </rPr>
      <t>　</t>
    </r>
    <r>
      <rPr>
        <sz val="10"/>
        <color rgb="FF000000"/>
        <rFont val="Arial"/>
        <family val="2"/>
        <scheme val="minor"/>
      </rPr>
      <t>OECD Indicators”</t>
    </r>
    <r>
      <rPr>
        <sz val="10"/>
        <color rgb="FF000000"/>
        <rFont val="ＭＳ ゴシック"/>
        <family val="3"/>
        <charset val="128"/>
      </rPr>
      <t>の</t>
    </r>
    <r>
      <rPr>
        <sz val="10"/>
        <color rgb="FF000000"/>
        <rFont val="Arial"/>
        <family val="2"/>
        <scheme val="minor"/>
      </rPr>
      <t>Figure B1.1. Distribution of tertiary students enrolled by education level (2020)</t>
    </r>
    <phoneticPr fontId="51"/>
  </si>
  <si>
    <r>
      <t>Education at a Glance 2022</t>
    </r>
    <r>
      <rPr>
        <sz val="10"/>
        <color rgb="FF000000"/>
        <rFont val="Arial"/>
        <family val="3"/>
        <charset val="128"/>
        <scheme val="minor"/>
      </rPr>
      <t>　</t>
    </r>
    <r>
      <rPr>
        <sz val="10"/>
        <color rgb="FF000000"/>
        <rFont val="Arial"/>
        <scheme val="minor"/>
      </rPr>
      <t>OECD Indicators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</si>
</sst>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00"/>
    <numFmt numFmtId="177" formatCode="0.0%"/>
    <numFmt numFmtId="178" formatCode="0.000"/>
    <numFmt numFmtId="179" formatCode="yyyy\-m\-d"/>
    <numFmt numFmtId="180" formatCode="yyyy\-mm\-dd\ h:mm:ss"/>
    <numFmt numFmtId="181" formatCode="m\-d"/>
  </numFmts>
  <fonts count="64">
    <font>
      <sz val="10"/>
      <color rgb="FF000000"/>
      <name val="Arial"/>
      <scheme val="minor"/>
    </font>
    <font>
      <sz val="10"/>
      <color theme="1"/>
      <name val="Arial"/>
      <family val="2"/>
      <scheme val="minor"/>
    </font>
    <font>
      <sz val="10"/>
      <color theme="1"/>
      <name val="Arial"/>
      <family val="2"/>
    </font>
    <font>
      <u/>
      <sz val="10"/>
      <color rgb="FF0000FF"/>
      <name val="Arial"/>
      <family val="2"/>
    </font>
    <font>
      <u/>
      <sz val="10"/>
      <color rgb="FF0000FF"/>
      <name val="Arial"/>
      <family val="2"/>
    </font>
    <font>
      <sz val="11"/>
      <color rgb="FF000000"/>
      <name val="游ゴシック"/>
      <family val="3"/>
      <charset val="128"/>
    </font>
    <font>
      <sz val="10"/>
      <name val="Arial"/>
      <family val="2"/>
    </font>
    <font>
      <u/>
      <sz val="10"/>
      <color rgb="FF0000FF"/>
      <name val="Arial"/>
      <family val="2"/>
    </font>
    <font>
      <u/>
      <sz val="10"/>
      <color rgb="FF0000FF"/>
      <name val="Arial"/>
      <family val="2"/>
    </font>
    <font>
      <sz val="10"/>
      <color rgb="FF000000"/>
      <name val="Arial"/>
      <family val="2"/>
    </font>
    <font>
      <sz val="8"/>
      <color theme="1"/>
      <name val="Arial"/>
      <family val="2"/>
    </font>
    <font>
      <sz val="10"/>
      <color rgb="FFFF0000"/>
      <name val="Arial"/>
      <family val="2"/>
      <scheme val="minor"/>
    </font>
    <font>
      <b/>
      <sz val="10"/>
      <color theme="1"/>
      <name val="Arial"/>
      <family val="2"/>
      <scheme val="minor"/>
    </font>
    <font>
      <b/>
      <sz val="8"/>
      <color theme="1"/>
      <name val="Arial"/>
      <family val="2"/>
    </font>
    <font>
      <sz val="11"/>
      <color theme="1"/>
      <name val="Arial"/>
      <family val="2"/>
    </font>
    <font>
      <u/>
      <sz val="10"/>
      <color rgb="FF0000FF"/>
      <name val="Arial"/>
      <family val="2"/>
    </font>
    <font>
      <b/>
      <sz val="8"/>
      <color rgb="FFFFFFFF"/>
      <name val="Verdana"/>
      <family val="2"/>
    </font>
    <font>
      <sz val="8"/>
      <color rgb="FFFFFFFF"/>
      <name val="Verdana"/>
      <family val="2"/>
    </font>
    <font>
      <u/>
      <sz val="8"/>
      <color rgb="FFFFFFFF"/>
      <name val="Verdana"/>
      <family val="2"/>
    </font>
    <font>
      <b/>
      <sz val="8"/>
      <color theme="1"/>
      <name val="Verdana"/>
      <family val="2"/>
    </font>
    <font>
      <b/>
      <sz val="9"/>
      <color rgb="FFFF0000"/>
      <name val="&quot;Courier New&quot;"/>
    </font>
    <font>
      <sz val="8"/>
      <color theme="1"/>
      <name val="Verdana"/>
      <family val="2"/>
    </font>
    <font>
      <u/>
      <sz val="8"/>
      <color theme="1"/>
      <name val="Verdana"/>
      <family val="2"/>
    </font>
    <font>
      <u/>
      <sz val="8"/>
      <color theme="1"/>
      <name val="Arial"/>
      <family val="2"/>
    </font>
    <font>
      <sz val="12"/>
      <color rgb="FF000000"/>
      <name val="&quot;ＭＳ Ｐゴシック&quot;"/>
      <family val="3"/>
      <charset val="128"/>
    </font>
    <font>
      <u/>
      <sz val="10"/>
      <color rgb="FF0000FF"/>
      <name val="Arial"/>
      <family val="2"/>
    </font>
    <font>
      <sz val="10"/>
      <color rgb="FFFF0000"/>
      <name val="Arial"/>
      <family val="2"/>
    </font>
    <font>
      <sz val="11"/>
      <color rgb="FF000000"/>
      <name val="Arial"/>
      <family val="2"/>
      <scheme val="minor"/>
    </font>
    <font>
      <sz val="11"/>
      <color theme="1"/>
      <name val="&quot;ＭＳ Ｐゴシック&quot;"/>
      <family val="3"/>
      <charset val="128"/>
    </font>
    <font>
      <u/>
      <sz val="11"/>
      <color rgb="FF0000FF"/>
      <name val="&quot;ＭＳ Ｐゴシック&quot;"/>
      <family val="3"/>
      <charset val="128"/>
    </font>
    <font>
      <sz val="7"/>
      <color rgb="FF333333"/>
      <name val="Arial"/>
      <family val="2"/>
    </font>
    <font>
      <u/>
      <sz val="10"/>
      <color rgb="FF1155CC"/>
      <name val="Arial"/>
      <family val="2"/>
    </font>
    <font>
      <sz val="9"/>
      <color theme="1"/>
      <name val="&quot;ＭＳ Ｐゴシック&quot;"/>
      <family val="3"/>
      <charset val="128"/>
    </font>
    <font>
      <u/>
      <sz val="10"/>
      <color rgb="FF0000FF"/>
      <name val="Arial"/>
      <family val="2"/>
    </font>
    <font>
      <sz val="11"/>
      <color rgb="FF000000"/>
      <name val="&quot;ＭＳ Ｐゴシック&quot;"/>
      <family val="3"/>
      <charset val="128"/>
    </font>
    <font>
      <u/>
      <sz val="10"/>
      <color rgb="FF1A0DAB"/>
      <name val="Arial"/>
      <family val="2"/>
    </font>
    <font>
      <sz val="30"/>
      <color rgb="FF494444"/>
      <name val="Arial"/>
      <family val="2"/>
    </font>
    <font>
      <u/>
      <sz val="11"/>
      <color rgb="FFA4A1A1"/>
      <name val="Bernini"/>
    </font>
    <font>
      <u/>
      <sz val="10"/>
      <color rgb="FF0000FF"/>
      <name val="Arial"/>
      <family val="2"/>
    </font>
    <font>
      <u/>
      <sz val="10"/>
      <color rgb="FF1155CC"/>
      <name val="Arial"/>
      <family val="2"/>
    </font>
    <font>
      <sz val="11"/>
      <color rgb="FF000000"/>
      <name val="Calibri"/>
      <family val="2"/>
    </font>
    <font>
      <sz val="10"/>
      <color rgb="FF999999"/>
      <name val="Arial"/>
      <family val="2"/>
    </font>
    <font>
      <sz val="11"/>
      <color theme="1"/>
      <name val="Calibri"/>
      <family val="2"/>
    </font>
    <font>
      <sz val="11"/>
      <color rgb="FF000000"/>
      <name val="Arial"/>
      <family val="2"/>
    </font>
    <font>
      <sz val="14"/>
      <color theme="1"/>
      <name val="&quot;ＭＳ ゴシック&quot;"/>
      <family val="3"/>
      <charset val="128"/>
    </font>
    <font>
      <b/>
      <sz val="11"/>
      <color rgb="FFFFFFFF"/>
      <name val="游ゴシック"/>
      <family val="3"/>
      <charset val="128"/>
    </font>
    <font>
      <sz val="10"/>
      <color rgb="FF000000"/>
      <name val="Arial"/>
      <family val="2"/>
      <scheme val="minor"/>
    </font>
    <font>
      <sz val="11"/>
      <color theme="1"/>
      <name val="Arial"/>
      <family val="2"/>
      <scheme val="minor"/>
    </font>
    <font>
      <sz val="9"/>
      <color rgb="FF333333"/>
      <name val="Sans-serif"/>
    </font>
    <font>
      <sz val="9"/>
      <color rgb="FF333333"/>
      <name val="Arial"/>
      <family val="2"/>
    </font>
    <font>
      <sz val="11"/>
      <color rgb="FF000000"/>
      <name val="&quot;ＭＳ 明朝&quot;"/>
      <family val="3"/>
      <charset val="128"/>
    </font>
    <font>
      <sz val="6"/>
      <name val="Arial"/>
      <family val="3"/>
      <charset val="128"/>
      <scheme val="minor"/>
    </font>
    <font>
      <sz val="10"/>
      <color rgb="FF000000"/>
      <name val="ＭＳ ゴシック"/>
      <family val="3"/>
      <charset val="128"/>
    </font>
    <font>
      <u/>
      <sz val="10"/>
      <color theme="10"/>
      <name val="Arial"/>
      <family val="2"/>
      <scheme val="minor"/>
    </font>
    <font>
      <sz val="10"/>
      <color rgb="FF000000"/>
      <name val="Arial"/>
      <family val="3"/>
      <charset val="128"/>
      <scheme val="minor"/>
    </font>
    <font>
      <sz val="10"/>
      <color rgb="FF000000"/>
      <name val="游ゴシック"/>
      <family val="3"/>
      <charset val="128"/>
    </font>
    <font>
      <sz val="10"/>
      <name val="Arial"/>
      <family val="2"/>
      <scheme val="minor"/>
    </font>
    <font>
      <sz val="11"/>
      <name val="Arial"/>
      <family val="2"/>
      <scheme val="minor"/>
    </font>
    <font>
      <u/>
      <sz val="10"/>
      <color rgb="FF1155CC"/>
      <name val="ＭＳ Ｐゴシック"/>
      <family val="2"/>
      <charset val="128"/>
    </font>
    <font>
      <sz val="10"/>
      <color rgb="FF000000"/>
      <name val="ＭＳ Ｐゴシック"/>
      <family val="2"/>
      <charset val="128"/>
    </font>
    <font>
      <sz val="10"/>
      <color theme="1"/>
      <name val="ＭＳ Ｐゴシック"/>
      <family val="3"/>
      <charset val="128"/>
    </font>
    <font>
      <sz val="10"/>
      <name val="ＭＳ Ｐゴシック"/>
      <family val="3"/>
      <charset val="128"/>
    </font>
    <font>
      <sz val="10"/>
      <color theme="1"/>
      <name val="Arial"/>
      <family val="3"/>
      <charset val="128"/>
      <scheme val="minor"/>
    </font>
    <font>
      <sz val="10"/>
      <color theme="1"/>
      <name val="ＭＳ Ｐゴシック"/>
      <family val="2"/>
      <charset val="128"/>
    </font>
  </fonts>
  <fills count="10">
    <fill>
      <patternFill patternType="none"/>
    </fill>
    <fill>
      <patternFill patternType="gray125"/>
    </fill>
    <fill>
      <patternFill patternType="solid">
        <fgColor rgb="FFEAD1DC"/>
        <bgColor rgb="FFEAD1DC"/>
      </patternFill>
    </fill>
    <fill>
      <patternFill patternType="solid">
        <fgColor rgb="FFCFE2F3"/>
        <bgColor rgb="FFCFE2F3"/>
      </patternFill>
    </fill>
    <fill>
      <patternFill patternType="solid">
        <fgColor rgb="FFD0E0E3"/>
        <bgColor rgb="FFD0E0E3"/>
      </patternFill>
    </fill>
    <fill>
      <patternFill patternType="solid">
        <fgColor rgb="FFFFF2CC"/>
        <bgColor rgb="FFFFF2CC"/>
      </patternFill>
    </fill>
    <fill>
      <patternFill patternType="solid">
        <fgColor rgb="FFFFFF00"/>
        <bgColor rgb="FFFFFF00"/>
      </patternFill>
    </fill>
    <fill>
      <patternFill patternType="solid">
        <fgColor rgb="FFFFFFFF"/>
        <bgColor rgb="FFFFFFFF"/>
      </patternFill>
    </fill>
    <fill>
      <patternFill patternType="solid">
        <fgColor rgb="FFBDD7EE"/>
        <bgColor rgb="FFBDD7EE"/>
      </patternFill>
    </fill>
    <fill>
      <patternFill patternType="solid">
        <fgColor rgb="FFF8F8F8"/>
        <bgColor rgb="FFF8F8F8"/>
      </patternFill>
    </fill>
  </fills>
  <borders count="23">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style="thin">
        <color rgb="FFCBDCF3"/>
      </right>
      <top/>
      <bottom style="thin">
        <color rgb="FF000000"/>
      </bottom>
      <diagonal/>
    </border>
  </borders>
  <cellStyleXfs count="2">
    <xf numFmtId="0" fontId="0" fillId="0" borderId="0"/>
    <xf numFmtId="0" fontId="53" fillId="0" borderId="0" applyNumberFormat="0" applyFill="0" applyBorder="0" applyAlignment="0" applyProtection="0"/>
  </cellStyleXfs>
  <cellXfs count="315">
    <xf numFmtId="0" fontId="0" fillId="0" borderId="0" xfId="0"/>
    <xf numFmtId="0" fontId="1" fillId="0" borderId="0" xfId="0" applyFont="1"/>
    <xf numFmtId="0" fontId="1" fillId="0" borderId="0" xfId="0" applyFont="1" applyAlignment="1">
      <alignment horizontal="left"/>
    </xf>
    <xf numFmtId="0" fontId="2" fillId="2" borderId="0" xfId="0" applyFont="1" applyFill="1"/>
    <xf numFmtId="0" fontId="2" fillId="0" borderId="0" xfId="0" applyFont="1" applyAlignment="1">
      <alignment horizontal="center"/>
    </xf>
    <xf numFmtId="0" fontId="2" fillId="0" borderId="0" xfId="0" applyFont="1"/>
    <xf numFmtId="0" fontId="3" fillId="0" borderId="0" xfId="0" applyFont="1" applyAlignment="1">
      <alignment horizontal="left"/>
    </xf>
    <xf numFmtId="0" fontId="2" fillId="3" borderId="0" xfId="0" applyFont="1" applyFill="1"/>
    <xf numFmtId="0" fontId="1" fillId="0" borderId="0" xfId="0" applyFont="1" applyAlignment="1">
      <alignment horizontal="center"/>
    </xf>
    <xf numFmtId="0" fontId="2" fillId="4" borderId="0" xfId="0" applyFont="1" applyFill="1"/>
    <xf numFmtId="0" fontId="2" fillId="5" borderId="0" xfId="0" applyFont="1" applyFill="1"/>
    <xf numFmtId="0" fontId="4" fillId="0" borderId="0" xfId="0" applyFont="1"/>
    <xf numFmtId="0" fontId="1" fillId="0" borderId="1" xfId="0" applyFont="1" applyBorder="1"/>
    <xf numFmtId="0" fontId="1" fillId="0" borderId="2" xfId="0" applyFont="1" applyBorder="1"/>
    <xf numFmtId="0" fontId="1" fillId="0" borderId="3" xfId="0" applyFont="1" applyBorder="1"/>
    <xf numFmtId="0" fontId="1" fillId="0" borderId="4" xfId="0" applyFont="1" applyBorder="1"/>
    <xf numFmtId="3" fontId="5" fillId="0" borderId="0" xfId="0" applyNumberFormat="1" applyFont="1" applyAlignment="1">
      <alignment horizontal="right"/>
    </xf>
    <xf numFmtId="3" fontId="5" fillId="0" borderId="5" xfId="0" applyNumberFormat="1" applyFont="1" applyBorder="1" applyAlignment="1">
      <alignment horizontal="right"/>
    </xf>
    <xf numFmtId="3" fontId="1" fillId="0" borderId="0" xfId="0" applyNumberFormat="1" applyFont="1"/>
    <xf numFmtId="0" fontId="1" fillId="0" borderId="6" xfId="0" applyFont="1" applyBorder="1"/>
    <xf numFmtId="0" fontId="5" fillId="0" borderId="7" xfId="0" applyFont="1" applyBorder="1" applyAlignment="1">
      <alignment horizontal="right"/>
    </xf>
    <xf numFmtId="0" fontId="1" fillId="0" borderId="8" xfId="0" applyFont="1" applyBorder="1"/>
    <xf numFmtId="3" fontId="5" fillId="0" borderId="2" xfId="0" applyNumberFormat="1" applyFont="1" applyBorder="1"/>
    <xf numFmtId="3" fontId="1" fillId="0" borderId="2" xfId="0" applyNumberFormat="1" applyFont="1" applyBorder="1"/>
    <xf numFmtId="0" fontId="5" fillId="0" borderId="4" xfId="0" applyFont="1" applyBorder="1"/>
    <xf numFmtId="0" fontId="5" fillId="0" borderId="0" xfId="0" applyFont="1"/>
    <xf numFmtId="0" fontId="5" fillId="0" borderId="5" xfId="0" applyFont="1" applyBorder="1"/>
    <xf numFmtId="56" fontId="5" fillId="0" borderId="0" xfId="0" applyNumberFormat="1" applyFont="1" applyAlignment="1">
      <alignment horizontal="right"/>
    </xf>
    <xf numFmtId="0" fontId="5" fillId="0" borderId="0" xfId="0" applyFont="1" applyAlignment="1">
      <alignment horizontal="right"/>
    </xf>
    <xf numFmtId="3" fontId="5" fillId="0" borderId="0" xfId="0" applyNumberFormat="1" applyFont="1"/>
    <xf numFmtId="11" fontId="5" fillId="0" borderId="4" xfId="0" applyNumberFormat="1" applyFont="1" applyBorder="1" applyAlignment="1">
      <alignment horizontal="right"/>
    </xf>
    <xf numFmtId="0" fontId="5" fillId="0" borderId="5" xfId="0" applyFont="1" applyBorder="1" applyAlignment="1">
      <alignment horizontal="right"/>
    </xf>
    <xf numFmtId="11" fontId="5" fillId="0" borderId="6" xfId="0" applyNumberFormat="1" applyFont="1" applyBorder="1" applyAlignment="1">
      <alignment horizontal="right"/>
    </xf>
    <xf numFmtId="0" fontId="5" fillId="0" borderId="7" xfId="0" applyFont="1" applyBorder="1"/>
    <xf numFmtId="3" fontId="5" fillId="0" borderId="7" xfId="0" applyNumberFormat="1" applyFont="1" applyBorder="1" applyAlignment="1">
      <alignment horizontal="right"/>
    </xf>
    <xf numFmtId="0" fontId="5" fillId="0" borderId="8" xfId="0" applyFont="1" applyBorder="1" applyAlignment="1">
      <alignment horizontal="right"/>
    </xf>
    <xf numFmtId="11" fontId="5" fillId="0" borderId="0" xfId="0" applyNumberFormat="1" applyFont="1" applyAlignment="1">
      <alignment horizontal="right"/>
    </xf>
    <xf numFmtId="0" fontId="5" fillId="0" borderId="1" xfId="0" applyFont="1" applyBorder="1" applyAlignment="1">
      <alignment horizontal="right"/>
    </xf>
    <xf numFmtId="0" fontId="5" fillId="0" borderId="2" xfId="0" applyFont="1" applyBorder="1" applyAlignment="1">
      <alignment horizontal="right"/>
    </xf>
    <xf numFmtId="0" fontId="5" fillId="0" borderId="4" xfId="0" applyFont="1" applyBorder="1" applyAlignment="1">
      <alignment horizontal="left"/>
    </xf>
    <xf numFmtId="1" fontId="5" fillId="0" borderId="0" xfId="0" applyNumberFormat="1" applyFont="1" applyAlignment="1">
      <alignment horizontal="right"/>
    </xf>
    <xf numFmtId="3" fontId="1" fillId="0" borderId="4" xfId="0" applyNumberFormat="1" applyFont="1" applyBorder="1"/>
    <xf numFmtId="0" fontId="5" fillId="0" borderId="6" xfId="0" applyFont="1" applyBorder="1" applyAlignment="1">
      <alignment horizontal="left"/>
    </xf>
    <xf numFmtId="0" fontId="1" fillId="0" borderId="7" xfId="0" applyFont="1" applyBorder="1"/>
    <xf numFmtId="0" fontId="1" fillId="0" borderId="5" xfId="0" applyFont="1" applyBorder="1"/>
    <xf numFmtId="0" fontId="1" fillId="0" borderId="0" xfId="0" applyFont="1" applyAlignment="1">
      <alignment horizontal="right"/>
    </xf>
    <xf numFmtId="0" fontId="5" fillId="6" borderId="4" xfId="0" applyFont="1" applyFill="1" applyBorder="1"/>
    <xf numFmtId="0" fontId="5" fillId="6" borderId="0" xfId="0" applyFont="1" applyFill="1" applyAlignment="1">
      <alignment horizontal="right"/>
    </xf>
    <xf numFmtId="0" fontId="5" fillId="6" borderId="0" xfId="0" applyFont="1" applyFill="1"/>
    <xf numFmtId="3" fontId="5" fillId="6" borderId="0" xfId="0" applyNumberFormat="1" applyFont="1" applyFill="1" applyAlignment="1">
      <alignment horizontal="right"/>
    </xf>
    <xf numFmtId="3" fontId="5" fillId="6" borderId="0" xfId="0" applyNumberFormat="1" applyFont="1" applyFill="1"/>
    <xf numFmtId="3" fontId="5" fillId="6" borderId="5" xfId="0" applyNumberFormat="1" applyFont="1" applyFill="1" applyBorder="1" applyAlignment="1">
      <alignment horizontal="right"/>
    </xf>
    <xf numFmtId="0" fontId="1" fillId="6" borderId="4" xfId="0" applyFont="1" applyFill="1" applyBorder="1"/>
    <xf numFmtId="0" fontId="1" fillId="6" borderId="0" xfId="0" applyFont="1" applyFill="1"/>
    <xf numFmtId="0" fontId="1" fillId="6" borderId="5" xfId="0" applyFont="1" applyFill="1" applyBorder="1"/>
    <xf numFmtId="3" fontId="1" fillId="0" borderId="5" xfId="0" applyNumberFormat="1" applyFont="1" applyBorder="1"/>
    <xf numFmtId="3" fontId="1" fillId="6" borderId="0" xfId="0" applyNumberFormat="1" applyFont="1" applyFill="1"/>
    <xf numFmtId="3" fontId="1" fillId="6" borderId="5" xfId="0" applyNumberFormat="1" applyFont="1" applyFill="1" applyBorder="1"/>
    <xf numFmtId="3" fontId="1" fillId="0" borderId="7" xfId="0" applyNumberFormat="1" applyFont="1" applyBorder="1"/>
    <xf numFmtId="0" fontId="8" fillId="0" borderId="8" xfId="0" applyFont="1" applyBorder="1"/>
    <xf numFmtId="3" fontId="9" fillId="7" borderId="0" xfId="0" applyNumberFormat="1" applyFont="1" applyFill="1" applyAlignment="1">
      <alignment horizontal="right"/>
    </xf>
    <xf numFmtId="0" fontId="2" fillId="0" borderId="0" xfId="0" applyFont="1" applyAlignment="1">
      <alignment horizontal="right"/>
    </xf>
    <xf numFmtId="0" fontId="10" fillId="7" borderId="1" xfId="0" applyFont="1" applyFill="1" applyBorder="1"/>
    <xf numFmtId="0" fontId="10" fillId="7" borderId="3" xfId="0" applyFont="1" applyFill="1" applyBorder="1" applyAlignment="1">
      <alignment horizontal="right"/>
    </xf>
    <xf numFmtId="0" fontId="10" fillId="7" borderId="4" xfId="0" applyFont="1" applyFill="1" applyBorder="1"/>
    <xf numFmtId="0" fontId="10" fillId="7" borderId="5" xfId="0" applyFont="1" applyFill="1" applyBorder="1" applyAlignment="1">
      <alignment horizontal="right"/>
    </xf>
    <xf numFmtId="0" fontId="10" fillId="7" borderId="6" xfId="0" applyFont="1" applyFill="1" applyBorder="1"/>
    <xf numFmtId="0" fontId="10" fillId="7" borderId="8" xfId="0" applyFont="1" applyFill="1" applyBorder="1" applyAlignment="1">
      <alignment horizontal="right"/>
    </xf>
    <xf numFmtId="0" fontId="11" fillId="0" borderId="0" xfId="0" applyFont="1"/>
    <xf numFmtId="0" fontId="10" fillId="7" borderId="0" xfId="0" applyFont="1" applyFill="1" applyAlignment="1">
      <alignment horizontal="left" vertical="top"/>
    </xf>
    <xf numFmtId="0" fontId="10" fillId="7" borderId="0" xfId="0" applyFont="1" applyFill="1"/>
    <xf numFmtId="0" fontId="13" fillId="8" borderId="9" xfId="0" applyFont="1" applyFill="1" applyBorder="1" applyAlignment="1">
      <alignment horizontal="center" vertical="top"/>
    </xf>
    <xf numFmtId="0" fontId="10" fillId="7" borderId="9" xfId="0" applyFont="1" applyFill="1" applyBorder="1" applyAlignment="1">
      <alignment horizontal="right"/>
    </xf>
    <xf numFmtId="0" fontId="10" fillId="7" borderId="9" xfId="0" applyFont="1" applyFill="1" applyBorder="1"/>
    <xf numFmtId="0" fontId="10" fillId="6" borderId="9" xfId="0" applyFont="1" applyFill="1" applyBorder="1"/>
    <xf numFmtId="0" fontId="1" fillId="6" borderId="6" xfId="0" applyFont="1" applyFill="1" applyBorder="1"/>
    <xf numFmtId="0" fontId="1" fillId="6" borderId="7" xfId="0" applyFont="1" applyFill="1" applyBorder="1"/>
    <xf numFmtId="0" fontId="1" fillId="6" borderId="8" xfId="0" applyFont="1" applyFill="1" applyBorder="1"/>
    <xf numFmtId="4" fontId="5" fillId="0" borderId="0" xfId="0" applyNumberFormat="1" applyFont="1" applyAlignment="1">
      <alignment horizontal="right"/>
    </xf>
    <xf numFmtId="4" fontId="5" fillId="0" borderId="5" xfId="0" applyNumberFormat="1" applyFont="1" applyBorder="1" applyAlignment="1">
      <alignment horizontal="right"/>
    </xf>
    <xf numFmtId="4" fontId="5" fillId="0" borderId="7" xfId="0" applyNumberFormat="1" applyFont="1" applyBorder="1" applyAlignment="1">
      <alignment horizontal="right"/>
    </xf>
    <xf numFmtId="4" fontId="5" fillId="0" borderId="7" xfId="0" applyNumberFormat="1" applyFont="1" applyBorder="1"/>
    <xf numFmtId="4" fontId="5" fillId="0" borderId="4" xfId="0" applyNumberFormat="1" applyFont="1" applyBorder="1"/>
    <xf numFmtId="4" fontId="5" fillId="0" borderId="0" xfId="0" applyNumberFormat="1" applyFont="1"/>
    <xf numFmtId="4" fontId="1" fillId="0" borderId="7" xfId="0" applyNumberFormat="1" applyFont="1" applyBorder="1"/>
    <xf numFmtId="4" fontId="1" fillId="0" borderId="8" xfId="0" applyNumberFormat="1" applyFont="1" applyBorder="1"/>
    <xf numFmtId="3" fontId="5" fillId="0" borderId="1" xfId="0" applyNumberFormat="1" applyFont="1" applyBorder="1" applyAlignment="1">
      <alignment horizontal="left"/>
    </xf>
    <xf numFmtId="3" fontId="5" fillId="0" borderId="2" xfId="0" applyNumberFormat="1" applyFont="1" applyBorder="1" applyAlignment="1">
      <alignment horizontal="right"/>
    </xf>
    <xf numFmtId="3" fontId="5" fillId="0" borderId="4" xfId="0" applyNumberFormat="1" applyFont="1" applyBorder="1" applyAlignment="1">
      <alignment horizontal="left"/>
    </xf>
    <xf numFmtId="3" fontId="5" fillId="0" borderId="4" xfId="0" applyNumberFormat="1" applyFont="1" applyBorder="1" applyAlignment="1">
      <alignment horizontal="right"/>
    </xf>
    <xf numFmtId="0" fontId="5" fillId="0" borderId="4" xfId="0" applyFont="1" applyBorder="1" applyAlignment="1">
      <alignment horizontal="right"/>
    </xf>
    <xf numFmtId="4" fontId="1" fillId="0" borderId="0" xfId="0" applyNumberFormat="1" applyFont="1"/>
    <xf numFmtId="0" fontId="5" fillId="6" borderId="4" xfId="0" applyFont="1" applyFill="1" applyBorder="1" applyAlignment="1">
      <alignment horizontal="right"/>
    </xf>
    <xf numFmtId="3" fontId="5" fillId="6" borderId="4" xfId="0" applyNumberFormat="1" applyFont="1" applyFill="1" applyBorder="1" applyAlignment="1">
      <alignment horizontal="right"/>
    </xf>
    <xf numFmtId="4" fontId="1" fillId="6" borderId="0" xfId="0" applyNumberFormat="1" applyFont="1" applyFill="1"/>
    <xf numFmtId="3" fontId="5" fillId="0" borderId="0" xfId="0" applyNumberFormat="1" applyFont="1" applyAlignment="1">
      <alignment horizontal="left"/>
    </xf>
    <xf numFmtId="0" fontId="5" fillId="0" borderId="6" xfId="0" applyFont="1" applyBorder="1" applyAlignment="1">
      <alignment horizontal="right"/>
    </xf>
    <xf numFmtId="3" fontId="5" fillId="0" borderId="6" xfId="0" applyNumberFormat="1" applyFont="1" applyBorder="1" applyAlignment="1">
      <alignment horizontal="right"/>
    </xf>
    <xf numFmtId="3" fontId="5" fillId="0" borderId="7" xfId="0" applyNumberFormat="1" applyFont="1" applyBorder="1" applyAlignment="1">
      <alignment horizontal="left"/>
    </xf>
    <xf numFmtId="0" fontId="2" fillId="0" borderId="1" xfId="0" applyFont="1" applyBorder="1"/>
    <xf numFmtId="0" fontId="14" fillId="0" borderId="2" xfId="0" applyFont="1" applyBorder="1" applyAlignment="1">
      <alignment horizontal="left"/>
    </xf>
    <xf numFmtId="0" fontId="5" fillId="0" borderId="0" xfId="0" applyFont="1" applyAlignment="1">
      <alignment horizontal="left"/>
    </xf>
    <xf numFmtId="0" fontId="1" fillId="0" borderId="4" xfId="0" applyFont="1" applyBorder="1" applyAlignment="1">
      <alignment horizontal="left"/>
    </xf>
    <xf numFmtId="0" fontId="5" fillId="0" borderId="5" xfId="0" applyFont="1" applyBorder="1" applyAlignment="1">
      <alignment horizontal="left"/>
    </xf>
    <xf numFmtId="0" fontId="1" fillId="0" borderId="5" xfId="0" applyFont="1" applyBorder="1" applyAlignment="1">
      <alignment horizontal="left"/>
    </xf>
    <xf numFmtId="0" fontId="1" fillId="0" borderId="6" xfId="0" applyFont="1" applyBorder="1" applyAlignment="1">
      <alignment horizontal="left"/>
    </xf>
    <xf numFmtId="0" fontId="1" fillId="0" borderId="8" xfId="0" applyFont="1" applyBorder="1" applyAlignment="1">
      <alignment horizontal="left"/>
    </xf>
    <xf numFmtId="0" fontId="1" fillId="0" borderId="1" xfId="0" applyFont="1" applyBorder="1" applyAlignment="1">
      <alignment horizontal="left"/>
    </xf>
    <xf numFmtId="0" fontId="1" fillId="0" borderId="2" xfId="0" applyFont="1" applyBorder="1" applyAlignment="1">
      <alignment horizontal="left"/>
    </xf>
    <xf numFmtId="0" fontId="1" fillId="0" borderId="3" xfId="0" applyFont="1" applyBorder="1" applyAlignment="1">
      <alignment horizontal="left"/>
    </xf>
    <xf numFmtId="0" fontId="1" fillId="0" borderId="7" xfId="0" applyFont="1" applyBorder="1" applyAlignment="1">
      <alignment horizontal="left"/>
    </xf>
    <xf numFmtId="0" fontId="5" fillId="0" borderId="3" xfId="0" applyFont="1" applyBorder="1" applyAlignment="1">
      <alignment horizontal="right"/>
    </xf>
    <xf numFmtId="176" fontId="5" fillId="0" borderId="5" xfId="0" applyNumberFormat="1" applyFont="1" applyBorder="1" applyAlignment="1">
      <alignment horizontal="right"/>
    </xf>
    <xf numFmtId="0" fontId="5" fillId="0" borderId="10" xfId="0" applyFont="1" applyBorder="1"/>
    <xf numFmtId="0" fontId="5" fillId="0" borderId="14" xfId="0" applyFont="1" applyBorder="1"/>
    <xf numFmtId="0" fontId="5" fillId="0" borderId="8" xfId="0" applyFont="1" applyBorder="1"/>
    <xf numFmtId="0" fontId="5" fillId="0" borderId="15" xfId="0" applyFont="1" applyBorder="1"/>
    <xf numFmtId="0" fontId="5" fillId="0" borderId="8" xfId="0" applyFont="1" applyBorder="1" applyAlignment="1">
      <alignment horizontal="left"/>
    </xf>
    <xf numFmtId="0" fontId="5" fillId="0" borderId="8" xfId="0" applyFont="1" applyBorder="1" applyAlignment="1">
      <alignment horizontal="center"/>
    </xf>
    <xf numFmtId="0" fontId="5" fillId="0" borderId="7" xfId="0" applyFont="1" applyBorder="1" applyAlignment="1">
      <alignment horizontal="left"/>
    </xf>
    <xf numFmtId="0" fontId="5" fillId="0" borderId="9" xfId="0" applyFont="1" applyBorder="1" applyAlignment="1">
      <alignment horizontal="left"/>
    </xf>
    <xf numFmtId="0" fontId="5" fillId="0" borderId="14" xfId="0" applyFont="1" applyBorder="1" applyAlignment="1">
      <alignment horizontal="right"/>
    </xf>
    <xf numFmtId="177" fontId="5" fillId="0" borderId="5" xfId="0" applyNumberFormat="1" applyFont="1" applyBorder="1" applyAlignment="1">
      <alignment horizontal="right"/>
    </xf>
    <xf numFmtId="0" fontId="5" fillId="0" borderId="15" xfId="0" applyFont="1" applyBorder="1" applyAlignment="1">
      <alignment horizontal="right"/>
    </xf>
    <xf numFmtId="176" fontId="5" fillId="0" borderId="8" xfId="0" applyNumberFormat="1" applyFont="1" applyBorder="1" applyAlignment="1">
      <alignment horizontal="right"/>
    </xf>
    <xf numFmtId="177" fontId="5" fillId="0" borderId="8" xfId="0" applyNumberFormat="1" applyFont="1" applyBorder="1" applyAlignment="1">
      <alignment horizontal="right"/>
    </xf>
    <xf numFmtId="0" fontId="16" fillId="0" borderId="0" xfId="0" applyFont="1" applyAlignment="1">
      <alignment horizontal="right"/>
    </xf>
    <xf numFmtId="0" fontId="17" fillId="0" borderId="0" xfId="0" applyFont="1" applyAlignment="1">
      <alignment horizontal="center" vertical="top"/>
    </xf>
    <xf numFmtId="0" fontId="18" fillId="0" borderId="0" xfId="0" applyFont="1" applyAlignment="1">
      <alignment horizontal="center" vertical="top"/>
    </xf>
    <xf numFmtId="0" fontId="19" fillId="0" borderId="0" xfId="0" applyFont="1"/>
    <xf numFmtId="0" fontId="20" fillId="0" borderId="0" xfId="0" applyFont="1" applyAlignment="1">
      <alignment horizontal="center"/>
    </xf>
    <xf numFmtId="0" fontId="21" fillId="0" borderId="0" xfId="0" applyFont="1" applyAlignment="1">
      <alignment vertical="top"/>
    </xf>
    <xf numFmtId="0" fontId="10" fillId="0" borderId="0" xfId="0" applyFont="1" applyAlignment="1">
      <alignment horizontal="right"/>
    </xf>
    <xf numFmtId="0" fontId="22" fillId="0" borderId="0" xfId="0" applyFont="1" applyAlignment="1">
      <alignment vertical="top"/>
    </xf>
    <xf numFmtId="0" fontId="23" fillId="0" borderId="0" xfId="0" applyFont="1" applyAlignment="1">
      <alignment horizontal="right"/>
    </xf>
    <xf numFmtId="0" fontId="2" fillId="0" borderId="2" xfId="0" applyFont="1" applyBorder="1" applyAlignment="1">
      <alignment horizontal="right"/>
    </xf>
    <xf numFmtId="178" fontId="2" fillId="0" borderId="0" xfId="0" applyNumberFormat="1" applyFont="1" applyAlignment="1">
      <alignment horizontal="right"/>
    </xf>
    <xf numFmtId="0" fontId="2" fillId="0" borderId="7" xfId="0" applyFont="1" applyBorder="1" applyAlignment="1">
      <alignment horizontal="right"/>
    </xf>
    <xf numFmtId="0" fontId="2" fillId="0" borderId="2" xfId="0" applyFont="1" applyBorder="1"/>
    <xf numFmtId="0" fontId="2" fillId="0" borderId="3" xfId="0" applyFont="1" applyBorder="1" applyAlignment="1">
      <alignment horizontal="right"/>
    </xf>
    <xf numFmtId="0" fontId="2" fillId="0" borderId="4" xfId="0" applyFont="1" applyBorder="1"/>
    <xf numFmtId="0" fontId="2" fillId="0" borderId="5" xfId="0" applyFont="1" applyBorder="1" applyAlignment="1">
      <alignment horizontal="right"/>
    </xf>
    <xf numFmtId="0" fontId="2" fillId="0" borderId="7" xfId="0" applyFont="1" applyBorder="1"/>
    <xf numFmtId="0" fontId="2" fillId="0" borderId="8" xfId="0" applyFont="1" applyBorder="1" applyAlignment="1">
      <alignment horizontal="right"/>
    </xf>
    <xf numFmtId="178" fontId="1" fillId="0" borderId="0" xfId="0" applyNumberFormat="1" applyFont="1"/>
    <xf numFmtId="0" fontId="2" fillId="0" borderId="3" xfId="0" applyFont="1" applyBorder="1"/>
    <xf numFmtId="4" fontId="1" fillId="0" borderId="5" xfId="0" applyNumberFormat="1" applyFont="1" applyBorder="1"/>
    <xf numFmtId="0" fontId="2" fillId="0" borderId="6" xfId="0" applyFont="1" applyBorder="1"/>
    <xf numFmtId="0" fontId="5" fillId="0" borderId="1" xfId="0" applyFont="1" applyBorder="1"/>
    <xf numFmtId="0" fontId="24" fillId="0" borderId="0" xfId="0" applyFont="1"/>
    <xf numFmtId="11" fontId="24" fillId="0" borderId="0" xfId="0" applyNumberFormat="1" applyFont="1"/>
    <xf numFmtId="0" fontId="9" fillId="0" borderId="2" xfId="0" applyFont="1" applyBorder="1"/>
    <xf numFmtId="4" fontId="2" fillId="0" borderId="0" xfId="0" applyNumberFormat="1" applyFont="1"/>
    <xf numFmtId="0" fontId="25" fillId="0" borderId="8" xfId="0" applyFont="1" applyBorder="1"/>
    <xf numFmtId="0" fontId="26" fillId="0" borderId="0" xfId="0" applyFont="1"/>
    <xf numFmtId="0" fontId="14" fillId="0" borderId="3" xfId="0" applyFont="1" applyBorder="1" applyAlignment="1">
      <alignment horizontal="left"/>
    </xf>
    <xf numFmtId="0" fontId="14" fillId="0" borderId="4" xfId="0" applyFont="1" applyBorder="1"/>
    <xf numFmtId="1" fontId="14" fillId="0" borderId="5" xfId="0" applyNumberFormat="1" applyFont="1" applyBorder="1" applyAlignment="1">
      <alignment horizontal="right"/>
    </xf>
    <xf numFmtId="0" fontId="1" fillId="0" borderId="0" xfId="0" applyFont="1" applyAlignment="1">
      <alignment wrapText="1"/>
    </xf>
    <xf numFmtId="0" fontId="14" fillId="0" borderId="2" xfId="0" applyFont="1" applyBorder="1"/>
    <xf numFmtId="0" fontId="14" fillId="0" borderId="2" xfId="0" applyFont="1" applyBorder="1" applyAlignment="1">
      <alignment horizontal="right"/>
    </xf>
    <xf numFmtId="0" fontId="12" fillId="0" borderId="0" xfId="0" applyFont="1"/>
    <xf numFmtId="1" fontId="5" fillId="0" borderId="5" xfId="0" applyNumberFormat="1" applyFont="1" applyBorder="1" applyAlignment="1">
      <alignment horizontal="right"/>
    </xf>
    <xf numFmtId="0" fontId="5" fillId="0" borderId="6" xfId="0" applyFont="1" applyBorder="1"/>
    <xf numFmtId="1" fontId="5" fillId="0" borderId="7" xfId="0" applyNumberFormat="1" applyFont="1" applyBorder="1" applyAlignment="1">
      <alignment horizontal="right"/>
    </xf>
    <xf numFmtId="1" fontId="5" fillId="0" borderId="8" xfId="0" applyNumberFormat="1" applyFont="1" applyBorder="1" applyAlignment="1">
      <alignment horizontal="right"/>
    </xf>
    <xf numFmtId="0" fontId="27" fillId="0" borderId="0" xfId="0" applyFont="1" applyAlignment="1">
      <alignment horizontal="right"/>
    </xf>
    <xf numFmtId="4" fontId="5" fillId="0" borderId="8" xfId="0" applyNumberFormat="1" applyFont="1" applyBorder="1" applyAlignment="1">
      <alignment horizontal="right"/>
    </xf>
    <xf numFmtId="0" fontId="28" fillId="0" borderId="0" xfId="0" applyFont="1"/>
    <xf numFmtId="0" fontId="28" fillId="0" borderId="6" xfId="0" applyFont="1" applyBorder="1" applyAlignment="1">
      <alignment horizontal="right"/>
    </xf>
    <xf numFmtId="0" fontId="28" fillId="0" borderId="7" xfId="0" applyFont="1" applyBorder="1" applyAlignment="1">
      <alignment horizontal="right"/>
    </xf>
    <xf numFmtId="0" fontId="28" fillId="0" borderId="8" xfId="0" applyFont="1" applyBorder="1" applyAlignment="1">
      <alignment horizontal="right"/>
    </xf>
    <xf numFmtId="0" fontId="29" fillId="0" borderId="8" xfId="0" applyFont="1" applyBorder="1"/>
    <xf numFmtId="0" fontId="28" fillId="0" borderId="0" xfId="0" applyFont="1" applyAlignment="1">
      <alignment horizontal="right"/>
    </xf>
    <xf numFmtId="0" fontId="5" fillId="0" borderId="2" xfId="0" applyFont="1" applyBorder="1"/>
    <xf numFmtId="4" fontId="30" fillId="7" borderId="0" xfId="0" applyNumberFormat="1" applyFont="1" applyFill="1" applyAlignment="1">
      <alignment horizontal="right"/>
    </xf>
    <xf numFmtId="4" fontId="30" fillId="9" borderId="0" xfId="0" applyNumberFormat="1" applyFont="1" applyFill="1" applyAlignment="1">
      <alignment horizontal="right"/>
    </xf>
    <xf numFmtId="0" fontId="5" fillId="0" borderId="3" xfId="0" applyFont="1" applyBorder="1"/>
    <xf numFmtId="14" fontId="5" fillId="0" borderId="0" xfId="0" applyNumberFormat="1" applyFont="1" applyAlignment="1">
      <alignment horizontal="right"/>
    </xf>
    <xf numFmtId="4" fontId="14" fillId="0" borderId="7" xfId="0" applyNumberFormat="1" applyFont="1" applyBorder="1" applyAlignment="1">
      <alignment horizontal="right"/>
    </xf>
    <xf numFmtId="0" fontId="14" fillId="0" borderId="7" xfId="0" applyFont="1" applyBorder="1" applyAlignment="1">
      <alignment horizontal="right"/>
    </xf>
    <xf numFmtId="0" fontId="14" fillId="0" borderId="8" xfId="0" applyFont="1" applyBorder="1" applyAlignment="1">
      <alignment horizontal="right"/>
    </xf>
    <xf numFmtId="0" fontId="31" fillId="0" borderId="0" xfId="0" applyFont="1"/>
    <xf numFmtId="0" fontId="28" fillId="0" borderId="0" xfId="0" applyFont="1" applyAlignment="1">
      <alignment horizontal="center"/>
    </xf>
    <xf numFmtId="3" fontId="28" fillId="7" borderId="0" xfId="0" applyNumberFormat="1" applyFont="1" applyFill="1" applyAlignment="1">
      <alignment horizontal="right"/>
    </xf>
    <xf numFmtId="3" fontId="2" fillId="0" borderId="0" xfId="0" applyNumberFormat="1" applyFont="1"/>
    <xf numFmtId="0" fontId="14" fillId="0" borderId="1" xfId="0" applyFont="1" applyBorder="1" applyAlignment="1">
      <alignment horizontal="center"/>
    </xf>
    <xf numFmtId="4" fontId="14" fillId="0" borderId="3" xfId="0" applyNumberFormat="1" applyFont="1" applyBorder="1" applyAlignment="1">
      <alignment horizontal="right"/>
    </xf>
    <xf numFmtId="0" fontId="14" fillId="0" borderId="4" xfId="0" applyFont="1" applyBorder="1" applyAlignment="1">
      <alignment horizontal="center"/>
    </xf>
    <xf numFmtId="0" fontId="14" fillId="0" borderId="5" xfId="0" applyFont="1" applyBorder="1" applyAlignment="1">
      <alignment horizontal="right"/>
    </xf>
    <xf numFmtId="0" fontId="14" fillId="0" borderId="6" xfId="0" applyFont="1" applyBorder="1" applyAlignment="1">
      <alignment horizontal="center"/>
    </xf>
    <xf numFmtId="0" fontId="14" fillId="0" borderId="0" xfId="0" applyFont="1" applyAlignment="1">
      <alignment horizontal="center"/>
    </xf>
    <xf numFmtId="0" fontId="14" fillId="0" borderId="0" xfId="0" applyFont="1" applyAlignment="1">
      <alignment horizontal="right"/>
    </xf>
    <xf numFmtId="179" fontId="32" fillId="0" borderId="0" xfId="0" applyNumberFormat="1" applyFont="1" applyAlignment="1">
      <alignment horizontal="right"/>
    </xf>
    <xf numFmtId="0" fontId="32" fillId="0" borderId="0" xfId="0" applyFont="1" applyAlignment="1">
      <alignment horizontal="right"/>
    </xf>
    <xf numFmtId="0" fontId="2" fillId="0" borderId="6" xfId="0" applyFont="1" applyBorder="1" applyAlignment="1">
      <alignment wrapText="1"/>
    </xf>
    <xf numFmtId="0" fontId="1" fillId="0" borderId="16" xfId="0" applyFont="1" applyBorder="1"/>
    <xf numFmtId="0" fontId="1" fillId="0" borderId="17" xfId="0" applyFont="1" applyBorder="1"/>
    <xf numFmtId="0" fontId="1" fillId="0" borderId="18" xfId="0" applyFont="1" applyBorder="1"/>
    <xf numFmtId="0" fontId="1" fillId="0" borderId="19" xfId="0" applyFont="1" applyBorder="1"/>
    <xf numFmtId="0" fontId="1" fillId="0" borderId="20" xfId="0" applyFont="1" applyBorder="1"/>
    <xf numFmtId="0" fontId="1" fillId="0" borderId="21" xfId="0" applyFont="1" applyBorder="1"/>
    <xf numFmtId="0" fontId="33" fillId="0" borderId="5" xfId="0" applyFont="1" applyBorder="1"/>
    <xf numFmtId="0" fontId="34" fillId="0" borderId="0" xfId="0" applyFont="1"/>
    <xf numFmtId="0" fontId="1" fillId="0" borderId="12" xfId="0" applyFont="1" applyBorder="1"/>
    <xf numFmtId="0" fontId="1" fillId="0" borderId="13" xfId="0" applyFont="1" applyBorder="1"/>
    <xf numFmtId="0" fontId="1" fillId="0" borderId="14" xfId="0" applyFont="1" applyBorder="1"/>
    <xf numFmtId="0" fontId="1" fillId="0" borderId="15" xfId="0" applyFont="1" applyBorder="1"/>
    <xf numFmtId="11" fontId="34" fillId="0" borderId="0" xfId="0" applyNumberFormat="1" applyFont="1" applyAlignment="1">
      <alignment horizontal="right"/>
    </xf>
    <xf numFmtId="0" fontId="35" fillId="7" borderId="0" xfId="0" applyFont="1" applyFill="1" applyAlignment="1">
      <alignment horizontal="left"/>
    </xf>
    <xf numFmtId="0" fontId="36" fillId="7" borderId="0" xfId="0" applyFont="1" applyFill="1"/>
    <xf numFmtId="0" fontId="37" fillId="7" borderId="0" xfId="0" applyFont="1" applyFill="1"/>
    <xf numFmtId="0" fontId="2" fillId="0" borderId="1" xfId="0" applyFont="1" applyBorder="1" applyAlignment="1">
      <alignment horizontal="right"/>
    </xf>
    <xf numFmtId="0" fontId="2" fillId="0" borderId="4" xfId="0" applyFont="1" applyBorder="1" applyAlignment="1">
      <alignment horizontal="left"/>
    </xf>
    <xf numFmtId="0" fontId="2" fillId="0" borderId="6" xfId="0" applyFont="1" applyBorder="1" applyAlignment="1">
      <alignment horizontal="left"/>
    </xf>
    <xf numFmtId="0" fontId="38" fillId="0" borderId="0" xfId="0" applyFont="1"/>
    <xf numFmtId="0" fontId="39" fillId="0" borderId="0" xfId="0" applyFont="1" applyAlignment="1">
      <alignment horizontal="left"/>
    </xf>
    <xf numFmtId="0" fontId="40" fillId="0" borderId="0" xfId="0" applyFont="1" applyAlignment="1">
      <alignment horizontal="right"/>
    </xf>
    <xf numFmtId="0" fontId="41" fillId="0" borderId="0" xfId="0" applyFont="1" applyAlignment="1">
      <alignment horizontal="right"/>
    </xf>
    <xf numFmtId="0" fontId="40" fillId="0" borderId="5" xfId="0" applyFont="1" applyBorder="1" applyAlignment="1">
      <alignment horizontal="right"/>
    </xf>
    <xf numFmtId="0" fontId="42" fillId="0" borderId="0" xfId="0" applyFont="1" applyAlignment="1">
      <alignment horizontal="right"/>
    </xf>
    <xf numFmtId="0" fontId="42" fillId="0" borderId="5" xfId="0" applyFont="1" applyBorder="1" applyAlignment="1">
      <alignment horizontal="right"/>
    </xf>
    <xf numFmtId="0" fontId="40" fillId="0" borderId="7" xfId="0" applyFont="1" applyBorder="1" applyAlignment="1">
      <alignment horizontal="right"/>
    </xf>
    <xf numFmtId="0" fontId="43" fillId="7" borderId="0" xfId="0" applyFont="1" applyFill="1" applyAlignment="1">
      <alignment horizontal="left"/>
    </xf>
    <xf numFmtId="3" fontId="44" fillId="0" borderId="0" xfId="0" applyNumberFormat="1" applyFont="1" applyAlignment="1">
      <alignment horizontal="center"/>
    </xf>
    <xf numFmtId="0" fontId="45" fillId="0" borderId="0" xfId="0" applyFont="1"/>
    <xf numFmtId="3" fontId="14" fillId="0" borderId="0" xfId="0" applyNumberFormat="1" applyFont="1" applyAlignment="1">
      <alignment horizontal="right"/>
    </xf>
    <xf numFmtId="3" fontId="2" fillId="0" borderId="0" xfId="0" applyNumberFormat="1" applyFont="1" applyAlignment="1">
      <alignment horizontal="right"/>
    </xf>
    <xf numFmtId="3" fontId="44" fillId="0" borderId="2" xfId="0" applyNumberFormat="1" applyFont="1" applyBorder="1" applyAlignment="1">
      <alignment horizontal="center"/>
    </xf>
    <xf numFmtId="0" fontId="45" fillId="0" borderId="4" xfId="0" applyFont="1" applyBorder="1"/>
    <xf numFmtId="0" fontId="46" fillId="0" borderId="0" xfId="0" applyFont="1"/>
    <xf numFmtId="0" fontId="47" fillId="0" borderId="4" xfId="0" applyFont="1" applyBorder="1"/>
    <xf numFmtId="0" fontId="1" fillId="0" borderId="11" xfId="0" applyFont="1" applyBorder="1" applyAlignment="1">
      <alignment horizontal="left"/>
    </xf>
    <xf numFmtId="0" fontId="34" fillId="0" borderId="0" xfId="0" applyFont="1" applyAlignment="1">
      <alignment horizontal="right"/>
    </xf>
    <xf numFmtId="180" fontId="1" fillId="0" borderId="0" xfId="0" applyNumberFormat="1" applyFont="1"/>
    <xf numFmtId="10" fontId="1" fillId="0" borderId="7" xfId="0" applyNumberFormat="1" applyFont="1" applyBorder="1"/>
    <xf numFmtId="10" fontId="1" fillId="0" borderId="8" xfId="0" applyNumberFormat="1" applyFont="1" applyBorder="1"/>
    <xf numFmtId="0" fontId="14" fillId="7" borderId="0" xfId="0" applyFont="1" applyFill="1"/>
    <xf numFmtId="0" fontId="2" fillId="0" borderId="9" xfId="0" applyFont="1" applyBorder="1"/>
    <xf numFmtId="0" fontId="2" fillId="0" borderId="13" xfId="0" applyFont="1" applyBorder="1" applyAlignment="1">
      <alignment horizontal="right"/>
    </xf>
    <xf numFmtId="0" fontId="2" fillId="0" borderId="14" xfId="0" applyFont="1" applyBorder="1" applyAlignment="1">
      <alignment horizontal="right"/>
    </xf>
    <xf numFmtId="0" fontId="2" fillId="0" borderId="15" xfId="0" applyFont="1" applyBorder="1" applyAlignment="1">
      <alignment horizontal="right"/>
    </xf>
    <xf numFmtId="0" fontId="2" fillId="0" borderId="4" xfId="0" applyFont="1" applyBorder="1" applyAlignment="1">
      <alignment horizontal="right"/>
    </xf>
    <xf numFmtId="0" fontId="2" fillId="6" borderId="0" xfId="0" applyFont="1" applyFill="1"/>
    <xf numFmtId="0" fontId="2" fillId="0" borderId="5" xfId="0" applyFont="1" applyBorder="1"/>
    <xf numFmtId="0" fontId="2" fillId="0" borderId="6" xfId="0" applyFont="1" applyBorder="1" applyAlignment="1">
      <alignment horizontal="right"/>
    </xf>
    <xf numFmtId="0" fontId="2" fillId="6" borderId="7" xfId="0" applyFont="1" applyFill="1" applyBorder="1"/>
    <xf numFmtId="0" fontId="1" fillId="0" borderId="10" xfId="0" applyFont="1" applyBorder="1" applyAlignment="1">
      <alignment horizontal="right"/>
    </xf>
    <xf numFmtId="0" fontId="1" fillId="0" borderId="15" xfId="0" applyFont="1" applyBorder="1" applyAlignment="1">
      <alignment horizontal="right"/>
    </xf>
    <xf numFmtId="0" fontId="1" fillId="0" borderId="9" xfId="0" applyFont="1" applyBorder="1"/>
    <xf numFmtId="0" fontId="1" fillId="0" borderId="11" xfId="0" applyFont="1" applyBorder="1"/>
    <xf numFmtId="0" fontId="1" fillId="7" borderId="0" xfId="0" applyFont="1" applyFill="1"/>
    <xf numFmtId="0" fontId="1" fillId="7" borderId="0" xfId="0" applyFont="1" applyFill="1" applyAlignment="1">
      <alignment horizontal="right"/>
    </xf>
    <xf numFmtId="1" fontId="48" fillId="0" borderId="7" xfId="0" applyNumberFormat="1" applyFont="1" applyBorder="1" applyAlignment="1">
      <alignment horizontal="right"/>
    </xf>
    <xf numFmtId="1" fontId="48" fillId="0" borderId="22" xfId="0" applyNumberFormat="1" applyFont="1" applyBorder="1" applyAlignment="1">
      <alignment horizontal="right"/>
    </xf>
    <xf numFmtId="1" fontId="49" fillId="0" borderId="7" xfId="0" applyNumberFormat="1" applyFont="1" applyBorder="1" applyAlignment="1">
      <alignment horizontal="right"/>
    </xf>
    <xf numFmtId="1" fontId="2" fillId="0" borderId="7" xfId="0" applyNumberFormat="1" applyFont="1" applyBorder="1" applyAlignment="1">
      <alignment horizontal="right"/>
    </xf>
    <xf numFmtId="1" fontId="2" fillId="0" borderId="8" xfId="0" applyNumberFormat="1" applyFont="1" applyBorder="1" applyAlignment="1">
      <alignment horizontal="right"/>
    </xf>
    <xf numFmtId="0" fontId="2" fillId="7" borderId="0" xfId="0" applyFont="1" applyFill="1"/>
    <xf numFmtId="3" fontId="2" fillId="0" borderId="5" xfId="0" applyNumberFormat="1" applyFont="1" applyBorder="1"/>
    <xf numFmtId="0" fontId="2" fillId="0" borderId="8" xfId="0" applyFont="1" applyBorder="1"/>
    <xf numFmtId="3" fontId="28" fillId="0" borderId="0" xfId="0" applyNumberFormat="1" applyFont="1" applyAlignment="1">
      <alignment horizontal="right"/>
    </xf>
    <xf numFmtId="3" fontId="1" fillId="0" borderId="8" xfId="0" applyNumberFormat="1" applyFont="1" applyBorder="1"/>
    <xf numFmtId="0" fontId="47" fillId="0" borderId="0" xfId="0" applyFont="1"/>
    <xf numFmtId="0" fontId="47" fillId="0" borderId="5" xfId="0" applyFont="1" applyBorder="1"/>
    <xf numFmtId="0" fontId="50" fillId="0" borderId="0" xfId="0" applyFont="1"/>
    <xf numFmtId="181" fontId="1" fillId="0" borderId="0" xfId="0" applyNumberFormat="1" applyFont="1"/>
    <xf numFmtId="0" fontId="5" fillId="0" borderId="0" xfId="0" applyFont="1"/>
    <xf numFmtId="0" fontId="0" fillId="0" borderId="0" xfId="0"/>
    <xf numFmtId="0" fontId="6" fillId="0" borderId="5" xfId="0" applyFont="1" applyBorder="1"/>
    <xf numFmtId="0" fontId="12" fillId="0" borderId="0" xfId="0" applyFont="1" applyAlignment="1">
      <alignment wrapText="1"/>
    </xf>
    <xf numFmtId="0" fontId="13" fillId="7" borderId="0" xfId="0" applyFont="1" applyFill="1" applyAlignment="1">
      <alignment horizontal="left"/>
    </xf>
    <xf numFmtId="0" fontId="5" fillId="0" borderId="11" xfId="0" applyFont="1" applyBorder="1" applyAlignment="1">
      <alignment horizontal="center"/>
    </xf>
    <xf numFmtId="0" fontId="6" fillId="0" borderId="12" xfId="0" applyFont="1" applyBorder="1"/>
    <xf numFmtId="0" fontId="6" fillId="0" borderId="13" xfId="0" applyFont="1" applyBorder="1"/>
    <xf numFmtId="0" fontId="2" fillId="0" borderId="4" xfId="0" applyFont="1" applyBorder="1"/>
    <xf numFmtId="0" fontId="6" fillId="0" borderId="6" xfId="0" applyFont="1" applyBorder="1"/>
    <xf numFmtId="0" fontId="24" fillId="0" borderId="0" xfId="0" applyFont="1"/>
    <xf numFmtId="0" fontId="9" fillId="0" borderId="0" xfId="0" applyFont="1" applyAlignment="1"/>
    <xf numFmtId="0" fontId="7" fillId="0" borderId="0" xfId="0" applyFont="1" applyBorder="1"/>
    <xf numFmtId="0" fontId="6" fillId="0" borderId="0" xfId="0" applyFont="1" applyBorder="1"/>
    <xf numFmtId="0" fontId="0" fillId="0" borderId="0" xfId="0" applyFill="1"/>
    <xf numFmtId="0" fontId="56" fillId="0" borderId="0" xfId="0" applyFont="1"/>
    <xf numFmtId="3" fontId="56" fillId="0" borderId="0" xfId="1" applyNumberFormat="1" applyFont="1"/>
    <xf numFmtId="3" fontId="57" fillId="0" borderId="0" xfId="0" applyNumberFormat="1" applyFont="1"/>
    <xf numFmtId="0" fontId="3" fillId="0" borderId="8" xfId="0" applyFont="1" applyBorder="1"/>
    <xf numFmtId="0" fontId="3" fillId="0" borderId="0" xfId="0" applyFont="1"/>
    <xf numFmtId="0" fontId="54" fillId="0" borderId="0" xfId="0" applyFont="1"/>
    <xf numFmtId="0" fontId="52" fillId="0" borderId="0" xfId="0" applyFont="1" applyFill="1"/>
    <xf numFmtId="0" fontId="46" fillId="0" borderId="0" xfId="0" applyFont="1" applyFill="1" applyAlignment="1">
      <alignment wrapText="1"/>
    </xf>
    <xf numFmtId="0" fontId="0" fillId="0" borderId="0" xfId="0" applyAlignment="1">
      <alignment horizontal="left"/>
    </xf>
    <xf numFmtId="0" fontId="52" fillId="0" borderId="0" xfId="0" applyFont="1" applyFill="1" applyAlignment="1">
      <alignment wrapText="1"/>
    </xf>
    <xf numFmtId="0" fontId="61" fillId="0" borderId="0" xfId="0" applyFont="1"/>
    <xf numFmtId="0" fontId="52" fillId="0" borderId="0" xfId="0" applyFont="1" applyFill="1" applyAlignment="1"/>
    <xf numFmtId="0" fontId="53" fillId="0" borderId="8" xfId="1" applyBorder="1"/>
    <xf numFmtId="0" fontId="8" fillId="0" borderId="0" xfId="0" applyFont="1" applyBorder="1"/>
    <xf numFmtId="0" fontId="54" fillId="0" borderId="0" xfId="0" applyFont="1" applyFill="1"/>
    <xf numFmtId="0" fontId="61" fillId="0" borderId="0" xfId="0" applyFont="1" applyBorder="1"/>
    <xf numFmtId="0" fontId="55" fillId="0" borderId="0" xfId="0" applyFont="1"/>
    <xf numFmtId="0" fontId="46" fillId="0" borderId="0" xfId="0" applyFont="1" applyFill="1" applyAlignment="1"/>
    <xf numFmtId="0" fontId="63" fillId="0" borderId="0" xfId="0" applyFont="1"/>
    <xf numFmtId="0" fontId="60" fillId="0" borderId="0" xfId="0" applyFont="1"/>
    <xf numFmtId="0" fontId="9" fillId="0" borderId="0" xfId="0" applyFont="1" applyBorder="1" applyAlignment="1"/>
    <xf numFmtId="0" fontId="61" fillId="0" borderId="0" xfId="0" applyFont="1" applyAlignment="1"/>
    <xf numFmtId="0" fontId="2" fillId="0" borderId="1" xfId="0" applyFont="1" applyFill="1" applyBorder="1"/>
    <xf numFmtId="0" fontId="2" fillId="0" borderId="2" xfId="0" applyFont="1" applyFill="1" applyBorder="1" applyAlignment="1">
      <alignment horizontal="right"/>
    </xf>
    <xf numFmtId="0" fontId="2" fillId="0" borderId="3" xfId="0" applyFont="1" applyFill="1" applyBorder="1" applyAlignment="1">
      <alignment horizontal="right"/>
    </xf>
    <xf numFmtId="0" fontId="2" fillId="0" borderId="6" xfId="0" applyFont="1" applyFill="1" applyBorder="1"/>
    <xf numFmtId="3" fontId="48" fillId="0" borderId="7" xfId="0" applyNumberFormat="1" applyFont="1" applyFill="1" applyBorder="1" applyAlignment="1">
      <alignment horizontal="right"/>
    </xf>
    <xf numFmtId="3" fontId="48" fillId="0" borderId="22" xfId="0" applyNumberFormat="1" applyFont="1" applyFill="1" applyBorder="1" applyAlignment="1">
      <alignment horizontal="right"/>
    </xf>
    <xf numFmtId="3" fontId="2" fillId="0" borderId="7" xfId="0" applyNumberFormat="1" applyFont="1" applyFill="1" applyBorder="1" applyAlignment="1">
      <alignment horizontal="right"/>
    </xf>
    <xf numFmtId="3" fontId="2" fillId="0" borderId="8" xfId="0" applyNumberFormat="1" applyFont="1" applyFill="1" applyBorder="1" applyAlignment="1">
      <alignment horizontal="right"/>
    </xf>
    <xf numFmtId="0" fontId="52" fillId="0" borderId="0" xfId="0" applyFont="1" applyBorder="1" applyAlignment="1"/>
    <xf numFmtId="0" fontId="25" fillId="0" borderId="0" xfId="0" applyFont="1" applyBorder="1"/>
    <xf numFmtId="0" fontId="15" fillId="0" borderId="0" xfId="0" applyFont="1" applyBorder="1"/>
  </cellXfs>
  <cellStyles count="2">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1"/>
  <c:style val="2"/>
  <c:chart>
    <c:autoTitleDeleted val="1"/>
    <c:plotArea>
      <c:layout/>
      <c:barChart>
        <c:barDir val="col"/>
        <c:grouping val="clustered"/>
        <c:varyColors val="1"/>
        <c:ser>
          <c:idx val="0"/>
          <c:order val="0"/>
          <c:spPr>
            <a:solidFill>
              <a:srgbClr val="4285F4"/>
            </a:solidFill>
            <a:ln cmpd="sng">
              <a:solidFill>
                <a:srgbClr val="000000"/>
              </a:solidFill>
            </a:ln>
          </c:spPr>
          <c:invertIfNegative val="1"/>
          <c:cat>
            <c:strRef>
              <c:f>日・米・中のGDP!$A$247:$A$252</c:f>
              <c:strCache>
                <c:ptCount val="6"/>
                <c:pt idx="0">
                  <c:v>China (2010)</c:v>
                </c:pt>
                <c:pt idx="1">
                  <c:v>China (2021)</c:v>
                </c:pt>
                <c:pt idx="2">
                  <c:v>Japan(2010)</c:v>
                </c:pt>
                <c:pt idx="3">
                  <c:v>Japan(2021)</c:v>
                </c:pt>
                <c:pt idx="4">
                  <c:v>United States(2010)</c:v>
                </c:pt>
                <c:pt idx="5">
                  <c:v>United States(2021)</c:v>
                </c:pt>
              </c:strCache>
            </c:strRef>
          </c:cat>
          <c:val>
            <c:numRef>
              <c:f>日・米・中のGDP!$B$247:$B$252</c:f>
              <c:numCache>
                <c:formatCode>General</c:formatCode>
                <c:ptCount val="6"/>
                <c:pt idx="0">
                  <c:v>7554111326427.2402</c:v>
                </c:pt>
                <c:pt idx="1">
                  <c:v>15802051575362.9</c:v>
                </c:pt>
                <c:pt idx="2">
                  <c:v>4218907820178.71</c:v>
                </c:pt>
                <c:pt idx="3">
                  <c:v>4435430839947.4004</c:v>
                </c:pt>
                <c:pt idx="4">
                  <c:v>16383039509841.1</c:v>
                </c:pt>
                <c:pt idx="5">
                  <c:v>20529462623465.301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3AD-4DB3-959E-F0A17778F966}"/>
            </c:ext>
          </c:extLst>
        </c:ser>
        <c:ser>
          <c:idx val="1"/>
          <c:order val="1"/>
          <c:invertIfNegative val="1"/>
          <c:cat>
            <c:strRef>
              <c:f>日・米・中のGDP!$A$247:$A$252</c:f>
              <c:strCache>
                <c:ptCount val="6"/>
                <c:pt idx="0">
                  <c:v>China (2010)</c:v>
                </c:pt>
                <c:pt idx="1">
                  <c:v>China (2021)</c:v>
                </c:pt>
                <c:pt idx="2">
                  <c:v>Japan(2010)</c:v>
                </c:pt>
                <c:pt idx="3">
                  <c:v>Japan(2021)</c:v>
                </c:pt>
                <c:pt idx="4">
                  <c:v>United States(2010)</c:v>
                </c:pt>
                <c:pt idx="5">
                  <c:v>United States(2021)</c:v>
                </c:pt>
              </c:strCache>
            </c:strRef>
          </c:cat>
          <c:val>
            <c:numRef>
              <c:f>日・米・中のGDP!$C$247:$C$252</c:f>
              <c:numCache>
                <c:formatCode>General</c:formatCode>
                <c:ptCount val="6"/>
              </c:numCache>
            </c:numRef>
          </c:val>
          <c:extLst>
            <c:ext xmlns:c16="http://schemas.microsoft.com/office/drawing/2014/chart" uri="{C3380CC4-5D6E-409C-BE32-E72D297353CC}">
              <c16:uniqueId val="{00000001-13AD-4DB3-959E-F0A17778F966}"/>
            </c:ext>
          </c:extLst>
        </c:ser>
        <c:dLbls>
          <c:showLegendKey val="0"/>
          <c:showVal val="0"/>
          <c:showCatName val="0"/>
          <c:showSerName val="0"/>
          <c:showPercent val="0"/>
          <c:showBubbleSize val="0"/>
        </c:dLbls>
        <c:gapWidth val="150"/>
        <c:axId val="56181386"/>
        <c:axId val="650004792"/>
      </c:barChart>
      <c:catAx>
        <c:axId val="5618138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ja-JP"/>
          </a:p>
        </c:txPr>
        <c:crossAx val="650004792"/>
        <c:crosses val="autoZero"/>
        <c:auto val="1"/>
        <c:lblAlgn val="ctr"/>
        <c:lblOffset val="100"/>
        <c:noMultiLvlLbl val="1"/>
      </c:catAx>
      <c:valAx>
        <c:axId val="65000479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ja-JP"/>
          </a:p>
        </c:txPr>
        <c:crossAx val="56181386"/>
        <c:crosses val="autoZero"/>
        <c:crossBetween val="between"/>
      </c:valAx>
    </c:plotArea>
    <c:legend>
      <c:legendPos val="r"/>
      <c:overlay val="0"/>
      <c:txPr>
        <a:bodyPr/>
        <a:lstStyle/>
        <a:p>
          <a:pPr lvl="0">
            <a:defRPr b="0">
              <a:solidFill>
                <a:srgbClr val="1A1A1A"/>
              </a:solidFill>
              <a:latin typeface="+mn-lt"/>
            </a:defRPr>
          </a:pPr>
          <a:endParaRPr lang="ja-JP"/>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5.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oneCellAnchor>
    <xdr:from>
      <xdr:col>0</xdr:col>
      <xdr:colOff>879475</xdr:colOff>
      <xdr:row>6</xdr:row>
      <xdr:rowOff>57150</xdr:rowOff>
    </xdr:from>
    <xdr:ext cx="9972675" cy="1054100"/>
    <xdr:pic>
      <xdr:nvPicPr>
        <xdr:cNvPr id="2" name="image1.png" title="画像">
          <a:extLst>
            <a:ext uri="{FF2B5EF4-FFF2-40B4-BE49-F238E27FC236}">
              <a16:creationId xmlns:a16="http://schemas.microsoft.com/office/drawing/2014/main" id="{00000000-0008-0000-0300-000002000000}"/>
            </a:ext>
          </a:extLst>
        </xdr:cNvPr>
        <xdr:cNvPicPr preferRelativeResize="0"/>
      </xdr:nvPicPr>
      <xdr:blipFill rotWithShape="1">
        <a:blip xmlns:r="http://schemas.openxmlformats.org/officeDocument/2006/relationships" r:embed="rId1" cstate="print"/>
        <a:srcRect t="5413"/>
        <a:stretch/>
      </xdr:blipFill>
      <xdr:spPr>
        <a:xfrm>
          <a:off x="879475" y="1238250"/>
          <a:ext cx="9972675" cy="105410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5</xdr:col>
      <xdr:colOff>581025</xdr:colOff>
      <xdr:row>234</xdr:row>
      <xdr:rowOff>200025</xdr:rowOff>
    </xdr:from>
    <xdr:ext cx="5715000" cy="3533775"/>
    <xdr:graphicFrame macro="">
      <xdr:nvGraphicFramePr>
        <xdr:cNvPr id="2" name="Chart 1" title="グラフ">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5</xdr:col>
      <xdr:colOff>247650</xdr:colOff>
      <xdr:row>314</xdr:row>
      <xdr:rowOff>228600</xdr:rowOff>
    </xdr:from>
    <xdr:ext cx="5334000" cy="3533775"/>
    <xdr:pic>
      <xdr:nvPicPr>
        <xdr:cNvPr id="3" name="image2.png" title="画像">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962025</xdr:colOff>
      <xdr:row>10</xdr:row>
      <xdr:rowOff>-209550</xdr:rowOff>
    </xdr:from>
    <xdr:ext cx="5886450" cy="8267700"/>
    <xdr:pic>
      <xdr:nvPicPr>
        <xdr:cNvPr id="2" name="image11.png" title="画像">
          <a:extLst>
            <a:ext uri="{FF2B5EF4-FFF2-40B4-BE49-F238E27FC236}">
              <a16:creationId xmlns:a16="http://schemas.microsoft.com/office/drawing/2014/main" id="{00000000-0008-0000-1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0</xdr:colOff>
      <xdr:row>33</xdr:row>
      <xdr:rowOff>190500</xdr:rowOff>
    </xdr:from>
    <xdr:ext cx="3829050" cy="4429125"/>
    <xdr:pic>
      <xdr:nvPicPr>
        <xdr:cNvPr id="2" name="image5.png" title="画像">
          <a:extLst>
            <a:ext uri="{FF2B5EF4-FFF2-40B4-BE49-F238E27FC236}">
              <a16:creationId xmlns:a16="http://schemas.microsoft.com/office/drawing/2014/main" id="{00000000-0008-0000-1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962025</xdr:colOff>
      <xdr:row>33</xdr:row>
      <xdr:rowOff>190500</xdr:rowOff>
    </xdr:from>
    <xdr:ext cx="3829050" cy="4429125"/>
    <xdr:pic>
      <xdr:nvPicPr>
        <xdr:cNvPr id="3" name="image16.png" title="画像">
          <a:extLst>
            <a:ext uri="{FF2B5EF4-FFF2-40B4-BE49-F238E27FC236}">
              <a16:creationId xmlns:a16="http://schemas.microsoft.com/office/drawing/2014/main" id="{00000000-0008-0000-1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962025</xdr:colOff>
      <xdr:row>35</xdr:row>
      <xdr:rowOff>-200025</xdr:rowOff>
    </xdr:from>
    <xdr:ext cx="3829050" cy="4314825"/>
    <xdr:pic>
      <xdr:nvPicPr>
        <xdr:cNvPr id="4" name="image6.png" title="画像">
          <a:extLst>
            <a:ext uri="{FF2B5EF4-FFF2-40B4-BE49-F238E27FC236}">
              <a16:creationId xmlns:a16="http://schemas.microsoft.com/office/drawing/2014/main" id="{00000000-0008-0000-1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962025</xdr:colOff>
      <xdr:row>35</xdr:row>
      <xdr:rowOff>-200025</xdr:rowOff>
    </xdr:from>
    <xdr:ext cx="3800475" cy="4495800"/>
    <xdr:pic>
      <xdr:nvPicPr>
        <xdr:cNvPr id="5" name="image3.png" title="画像">
          <a:extLst>
            <a:ext uri="{FF2B5EF4-FFF2-40B4-BE49-F238E27FC236}">
              <a16:creationId xmlns:a16="http://schemas.microsoft.com/office/drawing/2014/main" id="{00000000-0008-0000-17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16</xdr:col>
      <xdr:colOff>962025</xdr:colOff>
      <xdr:row>35</xdr:row>
      <xdr:rowOff>-200025</xdr:rowOff>
    </xdr:from>
    <xdr:ext cx="3829050" cy="4238625"/>
    <xdr:pic>
      <xdr:nvPicPr>
        <xdr:cNvPr id="6" name="image8.png" title="画像">
          <a:extLst>
            <a:ext uri="{FF2B5EF4-FFF2-40B4-BE49-F238E27FC236}">
              <a16:creationId xmlns:a16="http://schemas.microsoft.com/office/drawing/2014/main" id="{00000000-0008-0000-17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20</xdr:col>
      <xdr:colOff>933450</xdr:colOff>
      <xdr:row>33</xdr:row>
      <xdr:rowOff>190500</xdr:rowOff>
    </xdr:from>
    <xdr:ext cx="3800475" cy="4314825"/>
    <xdr:pic>
      <xdr:nvPicPr>
        <xdr:cNvPr id="7" name="image9.png" title="画像">
          <a:extLst>
            <a:ext uri="{FF2B5EF4-FFF2-40B4-BE49-F238E27FC236}">
              <a16:creationId xmlns:a16="http://schemas.microsoft.com/office/drawing/2014/main" id="{00000000-0008-0000-17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xdr:col>
      <xdr:colOff>0</xdr:colOff>
      <xdr:row>61</xdr:row>
      <xdr:rowOff>-200025</xdr:rowOff>
    </xdr:from>
    <xdr:ext cx="3829050" cy="4429125"/>
    <xdr:pic>
      <xdr:nvPicPr>
        <xdr:cNvPr id="8" name="image4.png" title="画像">
          <a:extLst>
            <a:ext uri="{FF2B5EF4-FFF2-40B4-BE49-F238E27FC236}">
              <a16:creationId xmlns:a16="http://schemas.microsoft.com/office/drawing/2014/main" id="{00000000-0008-0000-17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942975</xdr:colOff>
      <xdr:row>59</xdr:row>
      <xdr:rowOff>200025</xdr:rowOff>
    </xdr:from>
    <xdr:ext cx="3829050" cy="4314825"/>
    <xdr:pic>
      <xdr:nvPicPr>
        <xdr:cNvPr id="9" name="image7.png" title="画像">
          <a:extLst>
            <a:ext uri="{FF2B5EF4-FFF2-40B4-BE49-F238E27FC236}">
              <a16:creationId xmlns:a16="http://schemas.microsoft.com/office/drawing/2014/main" id="{00000000-0008-0000-17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8</xdr:col>
      <xdr:colOff>962025</xdr:colOff>
      <xdr:row>61</xdr:row>
      <xdr:rowOff>-200025</xdr:rowOff>
    </xdr:from>
    <xdr:ext cx="3829050" cy="4314825"/>
    <xdr:pic>
      <xdr:nvPicPr>
        <xdr:cNvPr id="10" name="image15.png" title="画像">
          <a:extLst>
            <a:ext uri="{FF2B5EF4-FFF2-40B4-BE49-F238E27FC236}">
              <a16:creationId xmlns:a16="http://schemas.microsoft.com/office/drawing/2014/main" id="{00000000-0008-0000-17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962025</xdr:colOff>
      <xdr:row>61</xdr:row>
      <xdr:rowOff>-200025</xdr:rowOff>
    </xdr:from>
    <xdr:ext cx="3829050" cy="4314825"/>
    <xdr:pic>
      <xdr:nvPicPr>
        <xdr:cNvPr id="11" name="image14.png" title="画像">
          <a:extLst>
            <a:ext uri="{FF2B5EF4-FFF2-40B4-BE49-F238E27FC236}">
              <a16:creationId xmlns:a16="http://schemas.microsoft.com/office/drawing/2014/main" id="{00000000-0008-0000-17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16</xdr:col>
      <xdr:colOff>962025</xdr:colOff>
      <xdr:row>61</xdr:row>
      <xdr:rowOff>-200025</xdr:rowOff>
    </xdr:from>
    <xdr:ext cx="3800475" cy="4238625"/>
    <xdr:pic>
      <xdr:nvPicPr>
        <xdr:cNvPr id="12" name="image12.png" title="画像">
          <a:extLst>
            <a:ext uri="{FF2B5EF4-FFF2-40B4-BE49-F238E27FC236}">
              <a16:creationId xmlns:a16="http://schemas.microsoft.com/office/drawing/2014/main" id="{00000000-0008-0000-1700-00000C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21</xdr:col>
      <xdr:colOff>19050</xdr:colOff>
      <xdr:row>59</xdr:row>
      <xdr:rowOff>200025</xdr:rowOff>
    </xdr:from>
    <xdr:ext cx="3686175" cy="4162425"/>
    <xdr:pic>
      <xdr:nvPicPr>
        <xdr:cNvPr id="13" name="image10.png" title="画像">
          <a:extLst>
            <a:ext uri="{FF2B5EF4-FFF2-40B4-BE49-F238E27FC236}">
              <a16:creationId xmlns:a16="http://schemas.microsoft.com/office/drawing/2014/main" id="{00000000-0008-0000-1700-00000D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25</xdr:col>
      <xdr:colOff>85725</xdr:colOff>
      <xdr:row>64</xdr:row>
      <xdr:rowOff>19050</xdr:rowOff>
    </xdr:from>
    <xdr:ext cx="4933950" cy="3352800"/>
    <xdr:pic>
      <xdr:nvPicPr>
        <xdr:cNvPr id="14" name="image13.png" title="画像">
          <a:extLst>
            <a:ext uri="{FF2B5EF4-FFF2-40B4-BE49-F238E27FC236}">
              <a16:creationId xmlns:a16="http://schemas.microsoft.com/office/drawing/2014/main" id="{00000000-0008-0000-1700-00000E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13</xdr:row>
      <xdr:rowOff>0</xdr:rowOff>
    </xdr:from>
    <xdr:ext cx="12601575" cy="3686175"/>
    <xdr:pic>
      <xdr:nvPicPr>
        <xdr:cNvPr id="2" name="image18.png" title="画像">
          <a:extLst>
            <a:ext uri="{FF2B5EF4-FFF2-40B4-BE49-F238E27FC236}">
              <a16:creationId xmlns:a16="http://schemas.microsoft.com/office/drawing/2014/main" id="{00000000-0008-0000-1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771525</xdr:colOff>
      <xdr:row>33</xdr:row>
      <xdr:rowOff>209550</xdr:rowOff>
    </xdr:from>
    <xdr:ext cx="12601575" cy="4133850"/>
    <xdr:pic>
      <xdr:nvPicPr>
        <xdr:cNvPr id="3" name="image19.png" title="画像">
          <a:extLst>
            <a:ext uri="{FF2B5EF4-FFF2-40B4-BE49-F238E27FC236}">
              <a16:creationId xmlns:a16="http://schemas.microsoft.com/office/drawing/2014/main" id="{00000000-0008-0000-1F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15</xdr:row>
      <xdr:rowOff>0</xdr:rowOff>
    </xdr:from>
    <xdr:ext cx="12782550" cy="9324975"/>
    <xdr:pic>
      <xdr:nvPicPr>
        <xdr:cNvPr id="2" name="image17.png" title="画像">
          <a:extLst>
            <a:ext uri="{FF2B5EF4-FFF2-40B4-BE49-F238E27FC236}">
              <a16:creationId xmlns:a16="http://schemas.microsoft.com/office/drawing/2014/main" id="{00000000-0008-0000-2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64</xdr:row>
      <xdr:rowOff>0</xdr:rowOff>
    </xdr:from>
    <xdr:ext cx="12353925" cy="7924800"/>
    <xdr:pic>
      <xdr:nvPicPr>
        <xdr:cNvPr id="3" name="image20.png" title="画像">
          <a:extLst>
            <a:ext uri="{FF2B5EF4-FFF2-40B4-BE49-F238E27FC236}">
              <a16:creationId xmlns:a16="http://schemas.microsoft.com/office/drawing/2014/main" id="{00000000-0008-0000-2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hyperlink" Target="https://www.mhlw.go.jp/toukei/list/dl/96-1/R03hou.pdf"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www.esri.cao.go.jp/jp/sna/menu.html"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data-explorer.oecd.org/vis?lc=en&amp;df%5Bds%5D=DisseminateArchiveDMZ&amp;df%5Bid%5D=DF_DP_LIVE&amp;df%5Bag%5D=OECD&amp;df%5Bvs%5D=&amp;av=true&amp;pd=2013%2C2022&amp;dq=CHN%2BUSA%2BJPN.GDP..MLN_USD.A&amp;to%5BTIME_PERIOD%5D=false&amp;vw=tb"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s://data-explorer.oecd.org/vis?tm=average%20annual%20wage&amp;pg=0&amp;snb=26&amp;vw=tb&amp;df%5Bds%5D=dsDisseminateFinalDMZ&amp;df%5Bid%5D=DSD_EARNINGS%40AV_AN_WAGE&amp;df%5Bag%5D=OECD.ELS.SAE&amp;df%5Bvs%5D=1.0&amp;dq=OECD%2BDEU%2BCAN%2BITA%2BFRA%2BUSA%2BGBR%2BJPN..USD_PPP....&amp;pd=2023%2C2023&amp;to%5BTIME_PERIOD%5D=false"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data-explorer.oecd.org/vis?lc=en&amp;df%5Bds%5D=DisseminateArchiveDMZ&amp;df%5Bid%5D=DF_DP_LIVE&amp;df%5Bag%5D=OECD&amp;df%5Bvs%5D=&amp;av=true&amp;pd=2013%2C2022&amp;dq=CHN%2BUSA%2BJPN%2BOECD%2BOAVG.CPI.TOT.AGRWTH.A&amp;to%5BTIME_PERIOD%5D=false&amp;vw=tb"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s://data-explorer.oecd.org/vis?lc=en&amp;tm=DF_TABLE1_EXPENDITURE_HCPC&amp;pg=0&amp;snb=1&amp;df%5bds%5d=dsDisseminateFinalDMZ&amp;df%5bid%5d=DSD_NAMAIN10%40DF_TABLE1_EXPENDITURE_HCPC&amp;df%5bag%5d=OECD.SDD.NAD&amp;df%5bvs%5d=&amp;pd=2013%2C2023&amp;dq=A.OECD%2BCHN%2BJPN%2BUSA...B1GQ_POP.......&amp;to%5bTIME_PERIOD%5d=false&amp;vw=tb"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s://data-explorer.oecd.org/vis?lc=en&amp;pg=0&amp;tm=%22Share%20prices%22&amp;snb=3&amp;vw=tb&amp;df%5Bds%5D=dsDisseminateFinalDMZ&amp;df%5Bid%5D=DSD_STES%40DF_FINMARK&amp;df%5Bag%5D=OECD.SDD.STES&amp;df%5Bvs%5D=4.0&amp;dq=JPN.A.SHARE.IX.....&amp;pd=2013%2C2024&amp;to%5BTIME_PERIOD%5D=false"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https://www.stat-search.boj.or.jp/ssi/mtshtml/fm08_m_1.html"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www.e-stat.go.jp/dbview?sid=0003411595"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https://www.mhlw.go.jp/content/11200000/001309125.pdf"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https://data-explorer.oecd.org/vis?lc=en&amp;tm=unemployment%20rate&amp;pg=0&amp;snb=29&amp;vw=tb&amp;df%5Bds%5D=dsDisseminateFinalDMZ&amp;df%5Bid%5D=DSD_LFS%40DF_LFS_INDIC&amp;df%5Bag%5D=OECD.ELS.SAE&amp;df%5Bvs%5D=1.1&amp;dq=G7%2BOECD%2BUSA%2BJPN..PT_LF_SUB._T._T.&amp;pd=2013%2C2023&amp;to%5BTIME_PERIOD%5D=false"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https://data-explorer.oecd.org/vis?lc=en&amp;tm=Women%27s%20share%20of%20managerial%20employment%20&amp;pg=0&amp;snb=3&amp;df%5Bds%5D=dsDisseminateFinalDMZ&amp;df%5Bid%5D=DSD_GID%40DF_GID_2023&amp;df%5Bag%5D=OECD.DEV.NPG&amp;df%5Bvs%5D=1.0&amp;dq=CAN%2BITA%2BDEU%2BFRA%2BGBR%2BUSA%2BG7%2BOECD%2BW%2BJPN.RAPFR_WR_PCT_1.....&amp;to%5BTIME_PERIOD%5D=false&amp;vw=tb&amp;pd=2023%2C2023" TargetMode="Externa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8" Type="http://schemas.openxmlformats.org/officeDocument/2006/relationships/hyperlink" Target="https://www.mofa.go.jp/mofaj/gaiko/oda/files/100053711.pdf" TargetMode="External"/><Relationship Id="rId13" Type="http://schemas.openxmlformats.org/officeDocument/2006/relationships/hyperlink" Target="https://www.mofa.go.jp/mofaj/gaiko/oda/files/100606139.pdf" TargetMode="External"/><Relationship Id="rId3" Type="http://schemas.openxmlformats.org/officeDocument/2006/relationships/hyperlink" Target="https://www.mofa.go.jp/mofaj/gaiko/oda/shiryo/hakusyo/14_hakusho_pdf/pdfs/14_hakusho_0301.pdf" TargetMode="External"/><Relationship Id="rId7" Type="http://schemas.openxmlformats.org/officeDocument/2006/relationships/hyperlink" Target="https://www.mofa.go.jp/mofaj/gaiko/oda/files/000458071.pdf" TargetMode="External"/><Relationship Id="rId12" Type="http://schemas.openxmlformats.org/officeDocument/2006/relationships/hyperlink" Target="https://www.mofa.go.jp/mofaj/gaiko/oda/files/100648116.pdf" TargetMode="External"/><Relationship Id="rId2" Type="http://schemas.openxmlformats.org/officeDocument/2006/relationships/hyperlink" Target="https://www.mofa.go.jp/mofaj/gaiko/oda/shiryo/hakusyo/13_hakusho_pdf/pdfs/13_hakusho_0301.pdf" TargetMode="External"/><Relationship Id="rId1" Type="http://schemas.openxmlformats.org/officeDocument/2006/relationships/hyperlink" Target="https://www.mofa.go.jp/mofaj/gaiko/oda/shiryo/hakusyo/12_hakusho_pdf/pdfs/12_hakusho_0401.pdf" TargetMode="External"/><Relationship Id="rId6" Type="http://schemas.openxmlformats.org/officeDocument/2006/relationships/hyperlink" Target="https://www.mofa.go.jp/mofaj/gaiko/oda/files/000345973.pdf" TargetMode="External"/><Relationship Id="rId11" Type="http://schemas.openxmlformats.org/officeDocument/2006/relationships/hyperlink" Target="https://www.mofa.go.jp/mofaj/gaiko/oda/files/100507394.pdf" TargetMode="External"/><Relationship Id="rId5" Type="http://schemas.openxmlformats.org/officeDocument/2006/relationships/hyperlink" Target="https://www.mofa.go.jp/mofaj/gaiko/oda/files/000239484.pdf" TargetMode="External"/><Relationship Id="rId10" Type="http://schemas.openxmlformats.org/officeDocument/2006/relationships/hyperlink" Target="https://www.mofa.go.jp/mofaj/gaiko/oda/files/100353424.pdf" TargetMode="External"/><Relationship Id="rId4" Type="http://schemas.openxmlformats.org/officeDocument/2006/relationships/hyperlink" Target="https://www.mofa.go.jp/mofaj/gaiko/oda/files/000137926.pdf" TargetMode="External"/><Relationship Id="rId9" Type="http://schemas.openxmlformats.org/officeDocument/2006/relationships/hyperlink" Target="https://www.mofa.go.jp/mofaj/gaiko/oda/files/100196811.pdf" TargetMode="External"/><Relationship Id="rId14" Type="http://schemas.openxmlformats.org/officeDocument/2006/relationships/drawing" Target="../drawings/drawing4.xml"/></Relationships>
</file>

<file path=xl/worksheets/_rels/sheet25.xml.rels><?xml version="1.0" encoding="UTF-8" standalone="yes"?>
<Relationships xmlns="http://schemas.openxmlformats.org/package/2006/relationships"><Relationship Id="rId1" Type="http://schemas.openxmlformats.org/officeDocument/2006/relationships/hyperlink" Target="https://data-explorer.oecd.org/vis?tm=fiscal%20balance&amp;pg=0&amp;snb=6&amp;vw=tb&amp;df%5Bds%5D=dsDisseminateFinalDMZ&amp;df%5Bid%5D=DSD_GOV%40DF_GOV_PF_YU&amp;df%5Bag%5D=OECD.GOV.GIP&amp;df%5Bvs%5D=1.0&amp;dq=A.OECD%2BUSA%2BJPN.GNLBP.PT_B1GQ...&amp;pd=2013%2C&amp;to%5BTIME_PERIOD%5D=false&amp;ly%5Bcl%5D=TIME_PERIOD&amp;ly%5Brs%5D=REF_AREA" TargetMode="External"/></Relationships>
</file>

<file path=xl/worksheets/_rels/sheet26.xml.rels><?xml version="1.0" encoding="UTF-8" standalone="yes"?>
<Relationships xmlns="http://schemas.openxmlformats.org/package/2006/relationships"><Relationship Id="rId1" Type="http://schemas.openxmlformats.org/officeDocument/2006/relationships/hyperlink" Target="https://www.mof.go.jp/policy/budget/reference/statistics/data.htm" TargetMode="External"/></Relationships>
</file>

<file path=xl/worksheets/_rels/sheet27.xml.rels><?xml version="1.0" encoding="UTF-8" standalone="yes"?>
<Relationships xmlns="http://schemas.openxmlformats.org/package/2006/relationships"><Relationship Id="rId1" Type="http://schemas.openxmlformats.org/officeDocument/2006/relationships/hyperlink" Target="https://www.mof.go.jp/tax_policy/summary/condition/a03.htm" TargetMode="External"/></Relationships>
</file>

<file path=xl/worksheets/_rels/sheet28.xml.rels><?xml version="1.0" encoding="UTF-8" standalone="yes"?>
<Relationships xmlns="http://schemas.openxmlformats.org/package/2006/relationships"><Relationship Id="rId1" Type="http://schemas.openxmlformats.org/officeDocument/2006/relationships/hyperlink" Target="https://www.mof.go.jp/jgbs/reference/appendix/zandaka01.pdf" TargetMode="External"/></Relationships>
</file>

<file path=xl/worksheets/_rels/sheet29.xml.rels><?xml version="1.0" encoding="UTF-8" standalone="yes"?>
<Relationships xmlns="http://schemas.openxmlformats.org/package/2006/relationships"><Relationship Id="rId1" Type="http://schemas.openxmlformats.org/officeDocument/2006/relationships/hyperlink" Target="https://www.mof.go.jp/policy/budget/topics/futanritsu/sy202402a.pdf"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s://www.e-stat.go.jp/dbview?sid=0003459020" TargetMode="External"/></Relationships>
</file>

<file path=xl/worksheets/_rels/sheet30.xml.rels><?xml version="1.0" encoding="UTF-8" standalone="yes"?>
<Relationships xmlns="http://schemas.openxmlformats.org/package/2006/relationships"><Relationship Id="rId8" Type="http://schemas.openxmlformats.org/officeDocument/2006/relationships/hyperlink" Target="https://data.ipu.org/data-dictionary/" TargetMode="External"/><Relationship Id="rId3" Type="http://schemas.openxmlformats.org/officeDocument/2006/relationships/hyperlink" Target="https://data.ipu.org/export-report/women-ranking/xlsx?date_month=1&amp;date_year=2024" TargetMode="External"/><Relationship Id="rId7" Type="http://schemas.openxmlformats.org/officeDocument/2006/relationships/hyperlink" Target="https://data.ipu.org/data-dictionary/" TargetMode="External"/><Relationship Id="rId2" Type="http://schemas.openxmlformats.org/officeDocument/2006/relationships/hyperlink" Target="https://data.ipu.org/women-averages-global" TargetMode="External"/><Relationship Id="rId1" Type="http://schemas.openxmlformats.org/officeDocument/2006/relationships/hyperlink" Target="https://data.ipu.org/women-ranking" TargetMode="External"/><Relationship Id="rId6" Type="http://schemas.openxmlformats.org/officeDocument/2006/relationships/hyperlink" Target="http://api.data.ipu.org/v1/reports/women-averages?year=2024&amp;month=1" TargetMode="External"/><Relationship Id="rId5" Type="http://schemas.openxmlformats.org/officeDocument/2006/relationships/hyperlink" Target="http://api.data.ipu.org/v1/reports/women-ranking?year=2024&amp;month=1" TargetMode="External"/><Relationship Id="rId4" Type="http://schemas.openxmlformats.org/officeDocument/2006/relationships/hyperlink" Target="https://data.ipu.org/export-report/women-averages-global/xlsx?date_month=1&amp;date_year=2024" TargetMode="Externa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s://www.soumu.go.jp/main_content/000944363.pdf" TargetMode="External"/><Relationship Id="rId1" Type="http://schemas.openxmlformats.org/officeDocument/2006/relationships/hyperlink" Target="https://www.soumu.go.jp/main_content/000743329.pdf" TargetMode="External"/></Relationships>
</file>

<file path=xl/worksheets/_rels/sheet35.xml.rels><?xml version="1.0" encoding="UTF-8" standalone="yes"?>
<Relationships xmlns="http://schemas.openxmlformats.org/package/2006/relationships"><Relationship Id="rId1" Type="http://schemas.openxmlformats.org/officeDocument/2006/relationships/hyperlink" Target="https://databank.worldbank.org/reports.aspx?source=2&amp;series=EN.ATM.CO2E.KT&amp;country=&amp;_gl=1*1f965mh*_gcl_au*MjA2MzgxMDA1Ni4xNzI2NjUyNDk0" TargetMode="External"/></Relationships>
</file>

<file path=xl/worksheets/_rels/sheet36.xml.rels><?xml version="1.0" encoding="UTF-8" standalone="yes"?>
<Relationships xmlns="http://schemas.openxmlformats.org/package/2006/relationships"><Relationship Id="rId1" Type="http://schemas.openxmlformats.org/officeDocument/2006/relationships/hyperlink" Target="https://www.maff.go.jp/j/zyukyu/fbs/attach/pdf/index-26.pdf" TargetMode="External"/></Relationships>
</file>

<file path=xl/worksheets/_rels/sheet37.xml.rels><?xml version="1.0" encoding="UTF-8" standalone="yes"?>
<Relationships xmlns="http://schemas.openxmlformats.org/package/2006/relationships"><Relationship Id="rId1" Type="http://schemas.openxmlformats.org/officeDocument/2006/relationships/hyperlink" Target="https://www.maff.go.jp/j/tokei/kouhyou/noukou/pdf/nougyou_kouzou_24.pdf"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moj.go.jp/isa/publications/press/13_00040.html"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www.oecd.org/en/publications/2024/09/education-at-a-glance-2024_5ea68448/full-report/component-23.html"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data-explorer.oecd.org/vis?tm=poverty%20rate&amp;pg=0&amp;snb=5&amp;vw=tb&amp;df%5bds%5d=dsDisseminateFinalDMZ&amp;df%5bid%5d=DSD_WISE_IDD%40DF_IDD&amp;df%5bag%5d=OECD.WISE.INE&amp;df%5bvs%5d=1.0&amp;dq=DEU%2BITA%2BFRA%2BCAN%2BUSA%2BGBR%2BJPN.A.PR_INC_DISP...Y_LT18.METH2012.D_CUR.PL_50&amp;pd=2010%2C2023&amp;to%5bTIME_PERIOD%5d=false"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s://data-explorer.oecd.org/vis?lc=en&amp;df%5Bds%5D=DisseminateArchiveDMZ&amp;df%5Bid%5D=DF_DP_LIVE&amp;df%5Bag%5D=OECD&amp;df%5Bvs%5D=&amp;av=true&amp;pd=2020%2C2022&amp;dq=ITA%2BCAN%2BDEU%2BFRA%2BUSA%2BGBR%2BJPN%2BOECD%2BOAVG.SOCEXP.PUB.PC_GDP.A&amp;to%5BTIME_PERIOD%5D=false&amp;vw=tb"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B1:E996"/>
  <sheetViews>
    <sheetView tabSelected="1" workbookViewId="0"/>
  </sheetViews>
  <sheetFormatPr defaultColWidth="12.6328125" defaultRowHeight="15.75" customHeight="1"/>
  <cols>
    <col min="3" max="3" width="12.6328125" customWidth="1"/>
    <col min="4" max="4" width="32.90625" customWidth="1"/>
    <col min="5" max="5" width="12.6328125" customWidth="1"/>
  </cols>
  <sheetData>
    <row r="1" spans="2:5" ht="15.75" customHeight="1">
      <c r="B1" s="1" t="s">
        <v>0</v>
      </c>
      <c r="C1" s="1" t="s">
        <v>1</v>
      </c>
      <c r="D1" s="1" t="s">
        <v>2</v>
      </c>
      <c r="E1" s="2" t="s">
        <v>3</v>
      </c>
    </row>
    <row r="2" spans="2:5" ht="15.75" customHeight="1">
      <c r="B2" s="3" t="s">
        <v>4</v>
      </c>
      <c r="C2" s="3"/>
      <c r="D2" s="3"/>
      <c r="E2" s="3"/>
    </row>
    <row r="3" spans="2:5" ht="15.75" customHeight="1">
      <c r="B3" s="3"/>
      <c r="C3" s="4" t="s">
        <v>5</v>
      </c>
      <c r="D3" s="5"/>
      <c r="E3" s="2"/>
    </row>
    <row r="4" spans="2:5" ht="15.75" customHeight="1">
      <c r="B4" s="3"/>
      <c r="C4" s="5"/>
      <c r="D4" s="4" t="s">
        <v>6</v>
      </c>
      <c r="E4" s="6" t="s">
        <v>6</v>
      </c>
    </row>
    <row r="5" spans="2:5" ht="15.75" customHeight="1">
      <c r="B5" s="3"/>
      <c r="C5" s="5"/>
      <c r="D5" s="4" t="s">
        <v>7</v>
      </c>
      <c r="E5" s="6" t="s">
        <v>7</v>
      </c>
    </row>
    <row r="6" spans="2:5" ht="15.75" customHeight="1">
      <c r="B6" s="3"/>
      <c r="C6" s="5"/>
      <c r="D6" s="4" t="s">
        <v>8</v>
      </c>
      <c r="E6" s="6" t="s">
        <v>8</v>
      </c>
    </row>
    <row r="7" spans="2:5" ht="15.75" customHeight="1">
      <c r="B7" s="3"/>
      <c r="C7" s="4" t="s">
        <v>9</v>
      </c>
      <c r="D7" s="5"/>
      <c r="E7" s="2"/>
    </row>
    <row r="8" spans="2:5" ht="15.75" customHeight="1">
      <c r="B8" s="3"/>
      <c r="C8" s="5"/>
      <c r="D8" s="4" t="s">
        <v>10</v>
      </c>
      <c r="E8" s="6" t="s">
        <v>10</v>
      </c>
    </row>
    <row r="9" spans="2:5" ht="15.75" customHeight="1">
      <c r="B9" s="3"/>
      <c r="C9" s="5"/>
      <c r="D9" s="4" t="s">
        <v>11</v>
      </c>
      <c r="E9" s="6" t="s">
        <v>11</v>
      </c>
    </row>
    <row r="10" spans="2:5" ht="15.75" customHeight="1">
      <c r="B10" s="3"/>
      <c r="C10" s="5"/>
      <c r="D10" s="4" t="s">
        <v>12</v>
      </c>
      <c r="E10" s="6" t="s">
        <v>12</v>
      </c>
    </row>
    <row r="11" spans="2:5" ht="15.75" customHeight="1">
      <c r="B11" s="3"/>
      <c r="C11" s="4" t="s">
        <v>13</v>
      </c>
      <c r="D11" s="5"/>
      <c r="E11" s="2"/>
    </row>
    <row r="12" spans="2:5" ht="15.75" customHeight="1">
      <c r="B12" s="3"/>
      <c r="C12" s="5"/>
      <c r="D12" s="4" t="s">
        <v>14</v>
      </c>
      <c r="E12" s="6" t="s">
        <v>14</v>
      </c>
    </row>
    <row r="13" spans="2:5" ht="15.75" customHeight="1">
      <c r="B13" s="3"/>
      <c r="C13" s="5"/>
      <c r="D13" s="4" t="s">
        <v>15</v>
      </c>
      <c r="E13" s="6" t="s">
        <v>15</v>
      </c>
    </row>
    <row r="14" spans="2:5" ht="15.75" customHeight="1">
      <c r="B14" s="3"/>
      <c r="C14" s="4" t="s">
        <v>16</v>
      </c>
      <c r="D14" s="5"/>
      <c r="E14" s="2"/>
    </row>
    <row r="15" spans="2:5" ht="15.75" customHeight="1">
      <c r="B15" s="3"/>
      <c r="C15" s="5"/>
      <c r="D15" s="4" t="s">
        <v>17</v>
      </c>
      <c r="E15" s="6" t="s">
        <v>17</v>
      </c>
    </row>
    <row r="16" spans="2:5" ht="15.75" customHeight="1">
      <c r="B16" s="3"/>
      <c r="C16" s="5"/>
      <c r="D16" s="4" t="s">
        <v>18</v>
      </c>
      <c r="E16" s="6" t="s">
        <v>18</v>
      </c>
    </row>
    <row r="17" spans="2:5" ht="15.75" customHeight="1">
      <c r="B17" s="7" t="s">
        <v>19</v>
      </c>
      <c r="C17" s="7"/>
      <c r="D17" s="7"/>
      <c r="E17" s="7"/>
    </row>
    <row r="18" spans="2:5" ht="15.75" customHeight="1">
      <c r="B18" s="7"/>
      <c r="C18" s="4" t="s">
        <v>20</v>
      </c>
      <c r="D18" s="5"/>
      <c r="E18" s="2"/>
    </row>
    <row r="19" spans="2:5" ht="15.75" customHeight="1">
      <c r="B19" s="7"/>
      <c r="C19" s="5"/>
      <c r="D19" s="4" t="s">
        <v>21</v>
      </c>
      <c r="E19" s="6" t="s">
        <v>21</v>
      </c>
    </row>
    <row r="20" spans="2:5" ht="15.75" customHeight="1">
      <c r="B20" s="7"/>
      <c r="C20" s="5"/>
      <c r="D20" s="4" t="s">
        <v>22</v>
      </c>
      <c r="E20" s="6" t="s">
        <v>22</v>
      </c>
    </row>
    <row r="21" spans="2:5" ht="15.75" customHeight="1">
      <c r="B21" s="7"/>
      <c r="C21" s="5"/>
      <c r="D21" s="4" t="s">
        <v>23</v>
      </c>
      <c r="E21" s="6" t="s">
        <v>23</v>
      </c>
    </row>
    <row r="22" spans="2:5" ht="15.75" customHeight="1">
      <c r="B22" s="7"/>
      <c r="C22" s="5"/>
      <c r="D22" s="4" t="s">
        <v>24</v>
      </c>
      <c r="E22" s="6" t="s">
        <v>24</v>
      </c>
    </row>
    <row r="23" spans="2:5" ht="15.75" customHeight="1">
      <c r="B23" s="7"/>
      <c r="C23" s="5"/>
      <c r="D23" s="8" t="s">
        <v>25</v>
      </c>
      <c r="E23" s="6" t="s">
        <v>26</v>
      </c>
    </row>
    <row r="24" spans="2:5" ht="15.75" customHeight="1">
      <c r="B24" s="7"/>
      <c r="C24" s="5"/>
      <c r="D24" s="4" t="s">
        <v>27</v>
      </c>
      <c r="E24" s="6" t="s">
        <v>27</v>
      </c>
    </row>
    <row r="25" spans="2:5" ht="15.75" customHeight="1">
      <c r="B25" s="7"/>
      <c r="C25" s="5"/>
      <c r="D25" s="4" t="s">
        <v>28</v>
      </c>
      <c r="E25" s="6" t="s">
        <v>28</v>
      </c>
    </row>
    <row r="26" spans="2:5" ht="15.75" customHeight="1">
      <c r="B26" s="7"/>
      <c r="C26" s="4" t="s">
        <v>29</v>
      </c>
      <c r="D26" s="5"/>
      <c r="E26" s="2"/>
    </row>
    <row r="27" spans="2:5" ht="15.75" customHeight="1">
      <c r="B27" s="7"/>
      <c r="C27" s="5"/>
      <c r="D27" s="4" t="s">
        <v>30</v>
      </c>
      <c r="E27" s="6" t="s">
        <v>30</v>
      </c>
    </row>
    <row r="28" spans="2:5" ht="15.75" customHeight="1">
      <c r="B28" s="7"/>
      <c r="C28" s="5"/>
      <c r="D28" s="4" t="s">
        <v>31</v>
      </c>
      <c r="E28" s="6" t="s">
        <v>31</v>
      </c>
    </row>
    <row r="29" spans="2:5" ht="15.75" customHeight="1">
      <c r="B29" s="7"/>
      <c r="C29" s="5"/>
      <c r="D29" s="4" t="s">
        <v>32</v>
      </c>
      <c r="E29" s="6" t="s">
        <v>32</v>
      </c>
    </row>
    <row r="30" spans="2:5" ht="15.75" customHeight="1">
      <c r="B30" s="7"/>
      <c r="C30" s="5"/>
      <c r="D30" s="4" t="s">
        <v>33</v>
      </c>
      <c r="E30" s="6" t="s">
        <v>34</v>
      </c>
    </row>
    <row r="31" spans="2:5" ht="15.75" customHeight="1">
      <c r="B31" s="9" t="s">
        <v>35</v>
      </c>
      <c r="C31" s="9"/>
      <c r="D31" s="9"/>
      <c r="E31" s="9"/>
    </row>
    <row r="32" spans="2:5" ht="12.5">
      <c r="B32" s="9"/>
      <c r="C32" s="4" t="s">
        <v>36</v>
      </c>
      <c r="D32" s="5"/>
      <c r="E32" s="2"/>
    </row>
    <row r="33" spans="2:5" ht="12.5">
      <c r="B33" s="9"/>
      <c r="C33" s="5"/>
      <c r="D33" s="4" t="s">
        <v>37</v>
      </c>
      <c r="E33" s="6" t="s">
        <v>37</v>
      </c>
    </row>
    <row r="34" spans="2:5" ht="12.5">
      <c r="B34" s="9"/>
      <c r="C34" s="5"/>
      <c r="D34" s="4" t="s">
        <v>38</v>
      </c>
      <c r="E34" s="6" t="s">
        <v>38</v>
      </c>
    </row>
    <row r="35" spans="2:5" ht="12.5">
      <c r="B35" s="9"/>
      <c r="C35" s="4" t="s">
        <v>39</v>
      </c>
      <c r="D35" s="5"/>
      <c r="E35" s="2"/>
    </row>
    <row r="36" spans="2:5" ht="12.5">
      <c r="B36" s="9"/>
      <c r="C36" s="5"/>
      <c r="D36" s="4" t="s">
        <v>40</v>
      </c>
      <c r="E36" s="6" t="s">
        <v>40</v>
      </c>
    </row>
    <row r="37" spans="2:5" ht="12.5">
      <c r="B37" s="9"/>
      <c r="C37" s="5"/>
      <c r="D37" s="4" t="s">
        <v>41</v>
      </c>
      <c r="E37" s="6" t="s">
        <v>41</v>
      </c>
    </row>
    <row r="38" spans="2:5" ht="12.5">
      <c r="B38" s="9"/>
      <c r="C38" s="5"/>
      <c r="D38" s="4" t="s">
        <v>42</v>
      </c>
      <c r="E38" s="6" t="s">
        <v>42</v>
      </c>
    </row>
    <row r="39" spans="2:5" ht="12.5">
      <c r="B39" s="9"/>
      <c r="C39" s="5"/>
      <c r="D39" s="4" t="s">
        <v>43</v>
      </c>
      <c r="E39" s="6" t="s">
        <v>43</v>
      </c>
    </row>
    <row r="40" spans="2:5" ht="12.5">
      <c r="B40" s="9"/>
      <c r="C40" s="5"/>
      <c r="D40" s="4" t="s">
        <v>44</v>
      </c>
      <c r="E40" s="6" t="s">
        <v>44</v>
      </c>
    </row>
    <row r="41" spans="2:5" ht="12.5">
      <c r="B41" s="9"/>
      <c r="C41" s="4" t="s">
        <v>45</v>
      </c>
      <c r="D41" s="5"/>
      <c r="E41" s="2"/>
    </row>
    <row r="42" spans="2:5" ht="12.5">
      <c r="B42" s="9"/>
      <c r="C42" s="5"/>
      <c r="D42" s="4" t="s">
        <v>46</v>
      </c>
      <c r="E42" s="6" t="s">
        <v>46</v>
      </c>
    </row>
    <row r="43" spans="2:5" ht="12.5">
      <c r="B43" s="9"/>
      <c r="C43" s="5"/>
      <c r="D43" s="4" t="s">
        <v>47</v>
      </c>
      <c r="E43" s="6" t="s">
        <v>47</v>
      </c>
    </row>
    <row r="44" spans="2:5" ht="12.5">
      <c r="B44" s="10" t="s">
        <v>48</v>
      </c>
      <c r="C44" s="10"/>
      <c r="D44" s="10"/>
      <c r="E44" s="10"/>
    </row>
    <row r="45" spans="2:5" ht="12.5">
      <c r="B45" s="10"/>
      <c r="C45" s="4" t="s">
        <v>49</v>
      </c>
      <c r="D45" s="5"/>
      <c r="E45" s="2"/>
    </row>
    <row r="46" spans="2:5" ht="12.5">
      <c r="B46" s="10"/>
      <c r="C46" s="5"/>
      <c r="D46" s="4" t="s">
        <v>50</v>
      </c>
      <c r="E46" s="6" t="s">
        <v>50</v>
      </c>
    </row>
    <row r="47" spans="2:5" ht="12.5">
      <c r="B47" s="10"/>
      <c r="C47" s="5"/>
      <c r="D47" s="4" t="s">
        <v>51</v>
      </c>
      <c r="E47" s="6" t="s">
        <v>51</v>
      </c>
    </row>
    <row r="48" spans="2:5" ht="12.5">
      <c r="B48" s="10"/>
      <c r="C48" s="4" t="s">
        <v>52</v>
      </c>
      <c r="D48" s="5"/>
      <c r="E48" s="2"/>
    </row>
    <row r="49" spans="2:5" ht="12.5">
      <c r="B49" s="10"/>
      <c r="C49" s="5"/>
      <c r="D49" s="4" t="s">
        <v>53</v>
      </c>
      <c r="E49" s="6" t="s">
        <v>53</v>
      </c>
    </row>
    <row r="50" spans="2:5" ht="12.5">
      <c r="B50" s="10"/>
      <c r="C50" s="5"/>
      <c r="D50" s="4" t="s">
        <v>54</v>
      </c>
      <c r="E50" s="6" t="s">
        <v>54</v>
      </c>
    </row>
    <row r="51" spans="2:5" ht="12.5">
      <c r="B51" s="10"/>
      <c r="C51" s="4" t="s">
        <v>55</v>
      </c>
      <c r="D51" s="5"/>
      <c r="E51" s="2"/>
    </row>
    <row r="52" spans="2:5" ht="12.5">
      <c r="B52" s="10"/>
      <c r="C52" s="5"/>
      <c r="D52" s="4" t="s">
        <v>56</v>
      </c>
      <c r="E52" s="6" t="s">
        <v>56</v>
      </c>
    </row>
    <row r="53" spans="2:5" ht="12.5">
      <c r="B53" s="10"/>
      <c r="C53" s="5"/>
      <c r="D53" s="4" t="s">
        <v>57</v>
      </c>
      <c r="E53" s="6" t="s">
        <v>57</v>
      </c>
    </row>
    <row r="54" spans="2:5" ht="12.5">
      <c r="E54" s="2"/>
    </row>
    <row r="55" spans="2:5" ht="12.5">
      <c r="E55" s="2"/>
    </row>
    <row r="56" spans="2:5" ht="12.5">
      <c r="E56" s="2"/>
    </row>
    <row r="57" spans="2:5" ht="12.5">
      <c r="E57" s="2"/>
    </row>
    <row r="58" spans="2:5" ht="12.5">
      <c r="E58" s="2"/>
    </row>
    <row r="59" spans="2:5" ht="12.5">
      <c r="E59" s="2"/>
    </row>
    <row r="60" spans="2:5" ht="12.5">
      <c r="E60" s="2"/>
    </row>
    <row r="61" spans="2:5" ht="12.5">
      <c r="E61" s="2"/>
    </row>
    <row r="62" spans="2:5" ht="12.5">
      <c r="E62" s="2"/>
    </row>
    <row r="63" spans="2:5" ht="12.5">
      <c r="E63" s="2"/>
    </row>
    <row r="64" spans="2:5" ht="12.5">
      <c r="E64" s="2"/>
    </row>
    <row r="65" spans="5:5" ht="12.5">
      <c r="E65" s="2"/>
    </row>
    <row r="66" spans="5:5" ht="12.5">
      <c r="E66" s="2"/>
    </row>
    <row r="67" spans="5:5" ht="12.5">
      <c r="E67" s="2"/>
    </row>
    <row r="68" spans="5:5" ht="12.5">
      <c r="E68" s="2"/>
    </row>
    <row r="69" spans="5:5" ht="12.5">
      <c r="E69" s="2"/>
    </row>
    <row r="70" spans="5:5" ht="12.5">
      <c r="E70" s="2"/>
    </row>
    <row r="71" spans="5:5" ht="12.5">
      <c r="E71" s="2"/>
    </row>
    <row r="72" spans="5:5" ht="12.5">
      <c r="E72" s="2"/>
    </row>
    <row r="73" spans="5:5" ht="12.5">
      <c r="E73" s="2"/>
    </row>
    <row r="74" spans="5:5" ht="12.5">
      <c r="E74" s="2"/>
    </row>
    <row r="75" spans="5:5" ht="12.5">
      <c r="E75" s="2"/>
    </row>
    <row r="76" spans="5:5" ht="12.5">
      <c r="E76" s="2"/>
    </row>
    <row r="77" spans="5:5" ht="12.5">
      <c r="E77" s="2"/>
    </row>
    <row r="78" spans="5:5" ht="12.5">
      <c r="E78" s="2"/>
    </row>
    <row r="79" spans="5:5" ht="12.5">
      <c r="E79" s="2"/>
    </row>
    <row r="80" spans="5:5" ht="12.5">
      <c r="E80" s="2"/>
    </row>
    <row r="81" spans="5:5" ht="12.5">
      <c r="E81" s="2"/>
    </row>
    <row r="82" spans="5:5" ht="12.5">
      <c r="E82" s="2"/>
    </row>
    <row r="83" spans="5:5" ht="12.5">
      <c r="E83" s="2"/>
    </row>
    <row r="84" spans="5:5" ht="12.5">
      <c r="E84" s="2"/>
    </row>
    <row r="85" spans="5:5" ht="12.5">
      <c r="E85" s="2"/>
    </row>
    <row r="86" spans="5:5" ht="12.5">
      <c r="E86" s="2"/>
    </row>
    <row r="87" spans="5:5" ht="12.5">
      <c r="E87" s="2"/>
    </row>
    <row r="88" spans="5:5" ht="12.5">
      <c r="E88" s="2"/>
    </row>
    <row r="89" spans="5:5" ht="12.5">
      <c r="E89" s="2"/>
    </row>
    <row r="90" spans="5:5" ht="12.5">
      <c r="E90" s="2"/>
    </row>
    <row r="91" spans="5:5" ht="12.5">
      <c r="E91" s="2"/>
    </row>
    <row r="92" spans="5:5" ht="12.5">
      <c r="E92" s="2"/>
    </row>
    <row r="93" spans="5:5" ht="12.5">
      <c r="E93" s="2"/>
    </row>
    <row r="94" spans="5:5" ht="12.5">
      <c r="E94" s="2"/>
    </row>
    <row r="95" spans="5:5" ht="12.5">
      <c r="E95" s="2"/>
    </row>
    <row r="96" spans="5:5" ht="12.5">
      <c r="E96" s="2"/>
    </row>
    <row r="97" spans="5:5" ht="12.5">
      <c r="E97" s="2"/>
    </row>
    <row r="98" spans="5:5" ht="12.5">
      <c r="E98" s="2"/>
    </row>
    <row r="99" spans="5:5" ht="12.5">
      <c r="E99" s="2"/>
    </row>
    <row r="100" spans="5:5" ht="12.5">
      <c r="E100" s="2"/>
    </row>
    <row r="101" spans="5:5" ht="12.5">
      <c r="E101" s="2"/>
    </row>
    <row r="102" spans="5:5" ht="12.5">
      <c r="E102" s="2"/>
    </row>
    <row r="103" spans="5:5" ht="12.5">
      <c r="E103" s="2"/>
    </row>
    <row r="104" spans="5:5" ht="12.5">
      <c r="E104" s="2"/>
    </row>
    <row r="105" spans="5:5" ht="12.5">
      <c r="E105" s="2"/>
    </row>
    <row r="106" spans="5:5" ht="12.5">
      <c r="E106" s="2"/>
    </row>
    <row r="107" spans="5:5" ht="12.5">
      <c r="E107" s="2"/>
    </row>
    <row r="108" spans="5:5" ht="12.5">
      <c r="E108" s="2"/>
    </row>
    <row r="109" spans="5:5" ht="12.5">
      <c r="E109" s="2"/>
    </row>
    <row r="110" spans="5:5" ht="12.5">
      <c r="E110" s="2"/>
    </row>
    <row r="111" spans="5:5" ht="12.5">
      <c r="E111" s="2"/>
    </row>
    <row r="112" spans="5:5" ht="12.5">
      <c r="E112" s="2"/>
    </row>
    <row r="113" spans="5:5" ht="12.5">
      <c r="E113" s="2"/>
    </row>
    <row r="114" spans="5:5" ht="12.5">
      <c r="E114" s="2"/>
    </row>
    <row r="115" spans="5:5" ht="12.5">
      <c r="E115" s="2"/>
    </row>
    <row r="116" spans="5:5" ht="12.5">
      <c r="E116" s="2"/>
    </row>
    <row r="117" spans="5:5" ht="12.5">
      <c r="E117" s="2"/>
    </row>
    <row r="118" spans="5:5" ht="12.5">
      <c r="E118" s="2"/>
    </row>
    <row r="119" spans="5:5" ht="12.5">
      <c r="E119" s="2"/>
    </row>
    <row r="120" spans="5:5" ht="12.5">
      <c r="E120" s="2"/>
    </row>
    <row r="121" spans="5:5" ht="12.5">
      <c r="E121" s="2"/>
    </row>
    <row r="122" spans="5:5" ht="12.5">
      <c r="E122" s="2"/>
    </row>
    <row r="123" spans="5:5" ht="12.5">
      <c r="E123" s="2"/>
    </row>
    <row r="124" spans="5:5" ht="12.5">
      <c r="E124" s="2"/>
    </row>
    <row r="125" spans="5:5" ht="12.5">
      <c r="E125" s="2"/>
    </row>
    <row r="126" spans="5:5" ht="12.5">
      <c r="E126" s="2"/>
    </row>
    <row r="127" spans="5:5" ht="12.5">
      <c r="E127" s="2"/>
    </row>
    <row r="128" spans="5:5" ht="12.5">
      <c r="E128" s="2"/>
    </row>
    <row r="129" spans="5:5" ht="12.5">
      <c r="E129" s="2"/>
    </row>
    <row r="130" spans="5:5" ht="12.5">
      <c r="E130" s="2"/>
    </row>
    <row r="131" spans="5:5" ht="12.5">
      <c r="E131" s="2"/>
    </row>
    <row r="132" spans="5:5" ht="12.5">
      <c r="E132" s="2"/>
    </row>
    <row r="133" spans="5:5" ht="12.5">
      <c r="E133" s="2"/>
    </row>
    <row r="134" spans="5:5" ht="12.5">
      <c r="E134" s="2"/>
    </row>
    <row r="135" spans="5:5" ht="12.5">
      <c r="E135" s="2"/>
    </row>
    <row r="136" spans="5:5" ht="12.5">
      <c r="E136" s="2"/>
    </row>
    <row r="137" spans="5:5" ht="12.5">
      <c r="E137" s="2"/>
    </row>
    <row r="138" spans="5:5" ht="12.5">
      <c r="E138" s="2"/>
    </row>
    <row r="139" spans="5:5" ht="12.5">
      <c r="E139" s="2"/>
    </row>
    <row r="140" spans="5:5" ht="12.5">
      <c r="E140" s="2"/>
    </row>
    <row r="141" spans="5:5" ht="12.5">
      <c r="E141" s="2"/>
    </row>
    <row r="142" spans="5:5" ht="12.5">
      <c r="E142" s="2"/>
    </row>
    <row r="143" spans="5:5" ht="12.5">
      <c r="E143" s="2"/>
    </row>
    <row r="144" spans="5:5" ht="12.5">
      <c r="E144" s="2"/>
    </row>
    <row r="145" spans="5:5" ht="12.5">
      <c r="E145" s="2"/>
    </row>
    <row r="146" spans="5:5" ht="12.5">
      <c r="E146" s="2"/>
    </row>
    <row r="147" spans="5:5" ht="12.5">
      <c r="E147" s="2"/>
    </row>
    <row r="148" spans="5:5" ht="12.5">
      <c r="E148" s="2"/>
    </row>
    <row r="149" spans="5:5" ht="12.5">
      <c r="E149" s="2"/>
    </row>
    <row r="150" spans="5:5" ht="12.5">
      <c r="E150" s="2"/>
    </row>
    <row r="151" spans="5:5" ht="12.5">
      <c r="E151" s="2"/>
    </row>
    <row r="152" spans="5:5" ht="12.5">
      <c r="E152" s="2"/>
    </row>
    <row r="153" spans="5:5" ht="12.5">
      <c r="E153" s="2"/>
    </row>
    <row r="154" spans="5:5" ht="12.5">
      <c r="E154" s="2"/>
    </row>
    <row r="155" spans="5:5" ht="12.5">
      <c r="E155" s="2"/>
    </row>
    <row r="156" spans="5:5" ht="12.5">
      <c r="E156" s="2"/>
    </row>
    <row r="157" spans="5:5" ht="12.5">
      <c r="E157" s="2"/>
    </row>
    <row r="158" spans="5:5" ht="12.5">
      <c r="E158" s="2"/>
    </row>
    <row r="159" spans="5:5" ht="12.5">
      <c r="E159" s="2"/>
    </row>
    <row r="160" spans="5:5" ht="12.5">
      <c r="E160" s="2"/>
    </row>
    <row r="161" spans="5:5" ht="12.5">
      <c r="E161" s="2"/>
    </row>
    <row r="162" spans="5:5" ht="12.5">
      <c r="E162" s="2"/>
    </row>
    <row r="163" spans="5:5" ht="12.5">
      <c r="E163" s="2"/>
    </row>
    <row r="164" spans="5:5" ht="12.5">
      <c r="E164" s="2"/>
    </row>
    <row r="165" spans="5:5" ht="12.5">
      <c r="E165" s="2"/>
    </row>
    <row r="166" spans="5:5" ht="12.5">
      <c r="E166" s="2"/>
    </row>
    <row r="167" spans="5:5" ht="12.5">
      <c r="E167" s="2"/>
    </row>
    <row r="168" spans="5:5" ht="12.5">
      <c r="E168" s="2"/>
    </row>
    <row r="169" spans="5:5" ht="12.5">
      <c r="E169" s="2"/>
    </row>
    <row r="170" spans="5:5" ht="12.5">
      <c r="E170" s="2"/>
    </row>
    <row r="171" spans="5:5" ht="12.5">
      <c r="E171" s="2"/>
    </row>
    <row r="172" spans="5:5" ht="12.5">
      <c r="E172" s="2"/>
    </row>
    <row r="173" spans="5:5" ht="12.5">
      <c r="E173" s="2"/>
    </row>
    <row r="174" spans="5:5" ht="12.5">
      <c r="E174" s="2"/>
    </row>
    <row r="175" spans="5:5" ht="12.5">
      <c r="E175" s="2"/>
    </row>
    <row r="176" spans="5:5" ht="12.5">
      <c r="E176" s="2"/>
    </row>
    <row r="177" spans="5:5" ht="12.5">
      <c r="E177" s="2"/>
    </row>
    <row r="178" spans="5:5" ht="12.5">
      <c r="E178" s="2"/>
    </row>
    <row r="179" spans="5:5" ht="12.5">
      <c r="E179" s="2"/>
    </row>
    <row r="180" spans="5:5" ht="12.5">
      <c r="E180" s="2"/>
    </row>
    <row r="181" spans="5:5" ht="12.5">
      <c r="E181" s="2"/>
    </row>
    <row r="182" spans="5:5" ht="12.5">
      <c r="E182" s="2"/>
    </row>
    <row r="183" spans="5:5" ht="12.5">
      <c r="E183" s="2"/>
    </row>
    <row r="184" spans="5:5" ht="12.5">
      <c r="E184" s="2"/>
    </row>
    <row r="185" spans="5:5" ht="12.5">
      <c r="E185" s="2"/>
    </row>
    <row r="186" spans="5:5" ht="12.5">
      <c r="E186" s="2"/>
    </row>
    <row r="187" spans="5:5" ht="12.5">
      <c r="E187" s="2"/>
    </row>
    <row r="188" spans="5:5" ht="12.5">
      <c r="E188" s="2"/>
    </row>
    <row r="189" spans="5:5" ht="12.5">
      <c r="E189" s="2"/>
    </row>
    <row r="190" spans="5:5" ht="12.5">
      <c r="E190" s="2"/>
    </row>
    <row r="191" spans="5:5" ht="12.5">
      <c r="E191" s="2"/>
    </row>
    <row r="192" spans="5:5" ht="12.5">
      <c r="E192" s="2"/>
    </row>
    <row r="193" spans="5:5" ht="12.5">
      <c r="E193" s="2"/>
    </row>
    <row r="194" spans="5:5" ht="12.5">
      <c r="E194" s="2"/>
    </row>
    <row r="195" spans="5:5" ht="12.5">
      <c r="E195" s="2"/>
    </row>
    <row r="196" spans="5:5" ht="12.5">
      <c r="E196" s="2"/>
    </row>
    <row r="197" spans="5:5" ht="12.5">
      <c r="E197" s="2"/>
    </row>
    <row r="198" spans="5:5" ht="12.5">
      <c r="E198" s="2"/>
    </row>
    <row r="199" spans="5:5" ht="12.5">
      <c r="E199" s="2"/>
    </row>
    <row r="200" spans="5:5" ht="12.5">
      <c r="E200" s="2"/>
    </row>
    <row r="201" spans="5:5" ht="12.5">
      <c r="E201" s="2"/>
    </row>
    <row r="202" spans="5:5" ht="12.5">
      <c r="E202" s="2"/>
    </row>
    <row r="203" spans="5:5" ht="12.5">
      <c r="E203" s="2"/>
    </row>
    <row r="204" spans="5:5" ht="12.5">
      <c r="E204" s="2"/>
    </row>
    <row r="205" spans="5:5" ht="12.5">
      <c r="E205" s="2"/>
    </row>
    <row r="206" spans="5:5" ht="12.5">
      <c r="E206" s="2"/>
    </row>
    <row r="207" spans="5:5" ht="12.5">
      <c r="E207" s="2"/>
    </row>
    <row r="208" spans="5:5" ht="12.5">
      <c r="E208" s="2"/>
    </row>
    <row r="209" spans="5:5" ht="12.5">
      <c r="E209" s="2"/>
    </row>
    <row r="210" spans="5:5" ht="12.5">
      <c r="E210" s="2"/>
    </row>
    <row r="211" spans="5:5" ht="12.5">
      <c r="E211" s="2"/>
    </row>
    <row r="212" spans="5:5" ht="12.5">
      <c r="E212" s="2"/>
    </row>
    <row r="213" spans="5:5" ht="12.5">
      <c r="E213" s="2"/>
    </row>
    <row r="214" spans="5:5" ht="12.5">
      <c r="E214" s="2"/>
    </row>
    <row r="215" spans="5:5" ht="12.5">
      <c r="E215" s="2"/>
    </row>
    <row r="216" spans="5:5" ht="12.5">
      <c r="E216" s="2"/>
    </row>
    <row r="217" spans="5:5" ht="12.5">
      <c r="E217" s="2"/>
    </row>
    <row r="218" spans="5:5" ht="12.5">
      <c r="E218" s="2"/>
    </row>
    <row r="219" spans="5:5" ht="12.5">
      <c r="E219" s="2"/>
    </row>
    <row r="220" spans="5:5" ht="12.5">
      <c r="E220" s="2"/>
    </row>
    <row r="221" spans="5:5" ht="12.5">
      <c r="E221" s="2"/>
    </row>
    <row r="222" spans="5:5" ht="12.5">
      <c r="E222" s="2"/>
    </row>
    <row r="223" spans="5:5" ht="12.5">
      <c r="E223" s="2"/>
    </row>
    <row r="224" spans="5:5" ht="12.5">
      <c r="E224" s="2"/>
    </row>
    <row r="225" spans="5:5" ht="12.5">
      <c r="E225" s="2"/>
    </row>
    <row r="226" spans="5:5" ht="12.5">
      <c r="E226" s="2"/>
    </row>
    <row r="227" spans="5:5" ht="12.5">
      <c r="E227" s="2"/>
    </row>
    <row r="228" spans="5:5" ht="12.5">
      <c r="E228" s="2"/>
    </row>
    <row r="229" spans="5:5" ht="12.5">
      <c r="E229" s="2"/>
    </row>
    <row r="230" spans="5:5" ht="12.5">
      <c r="E230" s="2"/>
    </row>
    <row r="231" spans="5:5" ht="12.5">
      <c r="E231" s="2"/>
    </row>
    <row r="232" spans="5:5" ht="12.5">
      <c r="E232" s="2"/>
    </row>
    <row r="233" spans="5:5" ht="12.5">
      <c r="E233" s="2"/>
    </row>
    <row r="234" spans="5:5" ht="12.5">
      <c r="E234" s="2"/>
    </row>
    <row r="235" spans="5:5" ht="12.5">
      <c r="E235" s="2"/>
    </row>
    <row r="236" spans="5:5" ht="12.5">
      <c r="E236" s="2"/>
    </row>
    <row r="237" spans="5:5" ht="12.5">
      <c r="E237" s="2"/>
    </row>
    <row r="238" spans="5:5" ht="12.5">
      <c r="E238" s="2"/>
    </row>
    <row r="239" spans="5:5" ht="12.5">
      <c r="E239" s="2"/>
    </row>
    <row r="240" spans="5:5" ht="12.5">
      <c r="E240" s="2"/>
    </row>
    <row r="241" spans="5:5" ht="12.5">
      <c r="E241" s="2"/>
    </row>
    <row r="242" spans="5:5" ht="12.5">
      <c r="E242" s="2"/>
    </row>
    <row r="243" spans="5:5" ht="12.5">
      <c r="E243" s="2"/>
    </row>
    <row r="244" spans="5:5" ht="12.5">
      <c r="E244" s="2"/>
    </row>
    <row r="245" spans="5:5" ht="12.5">
      <c r="E245" s="2"/>
    </row>
    <row r="246" spans="5:5" ht="12.5">
      <c r="E246" s="2"/>
    </row>
    <row r="247" spans="5:5" ht="12.5">
      <c r="E247" s="2"/>
    </row>
    <row r="248" spans="5:5" ht="12.5">
      <c r="E248" s="2"/>
    </row>
    <row r="249" spans="5:5" ht="12.5">
      <c r="E249" s="2"/>
    </row>
    <row r="250" spans="5:5" ht="12.5">
      <c r="E250" s="2"/>
    </row>
    <row r="251" spans="5:5" ht="12.5">
      <c r="E251" s="2"/>
    </row>
    <row r="252" spans="5:5" ht="12.5">
      <c r="E252" s="2"/>
    </row>
    <row r="253" spans="5:5" ht="12.5">
      <c r="E253" s="2"/>
    </row>
    <row r="254" spans="5:5" ht="12.5">
      <c r="E254" s="2"/>
    </row>
    <row r="255" spans="5:5" ht="12.5">
      <c r="E255" s="2"/>
    </row>
    <row r="256" spans="5:5" ht="12.5">
      <c r="E256" s="2"/>
    </row>
    <row r="257" spans="5:5" ht="12.5">
      <c r="E257" s="2"/>
    </row>
    <row r="258" spans="5:5" ht="12.5">
      <c r="E258" s="2"/>
    </row>
    <row r="259" spans="5:5" ht="12.5">
      <c r="E259" s="2"/>
    </row>
    <row r="260" spans="5:5" ht="12.5">
      <c r="E260" s="2"/>
    </row>
    <row r="261" spans="5:5" ht="12.5">
      <c r="E261" s="2"/>
    </row>
    <row r="262" spans="5:5" ht="12.5">
      <c r="E262" s="2"/>
    </row>
    <row r="263" spans="5:5" ht="12.5">
      <c r="E263" s="2"/>
    </row>
    <row r="264" spans="5:5" ht="12.5">
      <c r="E264" s="2"/>
    </row>
    <row r="265" spans="5:5" ht="12.5">
      <c r="E265" s="2"/>
    </row>
    <row r="266" spans="5:5" ht="12.5">
      <c r="E266" s="2"/>
    </row>
    <row r="267" spans="5:5" ht="12.5">
      <c r="E267" s="2"/>
    </row>
    <row r="268" spans="5:5" ht="12.5">
      <c r="E268" s="2"/>
    </row>
    <row r="269" spans="5:5" ht="12.5">
      <c r="E269" s="2"/>
    </row>
    <row r="270" spans="5:5" ht="12.5">
      <c r="E270" s="2"/>
    </row>
    <row r="271" spans="5:5" ht="12.5">
      <c r="E271" s="2"/>
    </row>
    <row r="272" spans="5:5" ht="12.5">
      <c r="E272" s="2"/>
    </row>
    <row r="273" spans="5:5" ht="12.5">
      <c r="E273" s="2"/>
    </row>
    <row r="274" spans="5:5" ht="12.5">
      <c r="E274" s="2"/>
    </row>
    <row r="275" spans="5:5" ht="12.5">
      <c r="E275" s="2"/>
    </row>
    <row r="276" spans="5:5" ht="12.5">
      <c r="E276" s="2"/>
    </row>
    <row r="277" spans="5:5" ht="12.5">
      <c r="E277" s="2"/>
    </row>
    <row r="278" spans="5:5" ht="12.5">
      <c r="E278" s="2"/>
    </row>
    <row r="279" spans="5:5" ht="12.5">
      <c r="E279" s="2"/>
    </row>
    <row r="280" spans="5:5" ht="12.5">
      <c r="E280" s="2"/>
    </row>
    <row r="281" spans="5:5" ht="12.5">
      <c r="E281" s="2"/>
    </row>
    <row r="282" spans="5:5" ht="12.5">
      <c r="E282" s="2"/>
    </row>
    <row r="283" spans="5:5" ht="12.5">
      <c r="E283" s="2"/>
    </row>
    <row r="284" spans="5:5" ht="12.5">
      <c r="E284" s="2"/>
    </row>
    <row r="285" spans="5:5" ht="12.5">
      <c r="E285" s="2"/>
    </row>
    <row r="286" spans="5:5" ht="12.5">
      <c r="E286" s="2"/>
    </row>
    <row r="287" spans="5:5" ht="12.5">
      <c r="E287" s="2"/>
    </row>
    <row r="288" spans="5:5" ht="12.5">
      <c r="E288" s="2"/>
    </row>
    <row r="289" spans="5:5" ht="12.5">
      <c r="E289" s="2"/>
    </row>
    <row r="290" spans="5:5" ht="12.5">
      <c r="E290" s="2"/>
    </row>
    <row r="291" spans="5:5" ht="12.5">
      <c r="E291" s="2"/>
    </row>
    <row r="292" spans="5:5" ht="12.5">
      <c r="E292" s="2"/>
    </row>
    <row r="293" spans="5:5" ht="12.5">
      <c r="E293" s="2"/>
    </row>
    <row r="294" spans="5:5" ht="12.5">
      <c r="E294" s="2"/>
    </row>
    <row r="295" spans="5:5" ht="12.5">
      <c r="E295" s="2"/>
    </row>
    <row r="296" spans="5:5" ht="12.5">
      <c r="E296" s="2"/>
    </row>
    <row r="297" spans="5:5" ht="12.5">
      <c r="E297" s="2"/>
    </row>
    <row r="298" spans="5:5" ht="12.5">
      <c r="E298" s="2"/>
    </row>
    <row r="299" spans="5:5" ht="12.5">
      <c r="E299" s="2"/>
    </row>
    <row r="300" spans="5:5" ht="12.5">
      <c r="E300" s="2"/>
    </row>
    <row r="301" spans="5:5" ht="12.5">
      <c r="E301" s="2"/>
    </row>
    <row r="302" spans="5:5" ht="12.5">
      <c r="E302" s="2"/>
    </row>
    <row r="303" spans="5:5" ht="12.5">
      <c r="E303" s="2"/>
    </row>
    <row r="304" spans="5:5" ht="12.5">
      <c r="E304" s="2"/>
    </row>
    <row r="305" spans="5:5" ht="12.5">
      <c r="E305" s="2"/>
    </row>
    <row r="306" spans="5:5" ht="12.5">
      <c r="E306" s="2"/>
    </row>
    <row r="307" spans="5:5" ht="12.5">
      <c r="E307" s="2"/>
    </row>
    <row r="308" spans="5:5" ht="12.5">
      <c r="E308" s="2"/>
    </row>
    <row r="309" spans="5:5" ht="12.5">
      <c r="E309" s="2"/>
    </row>
    <row r="310" spans="5:5" ht="12.5">
      <c r="E310" s="2"/>
    </row>
    <row r="311" spans="5:5" ht="12.5">
      <c r="E311" s="2"/>
    </row>
    <row r="312" spans="5:5" ht="12.5">
      <c r="E312" s="2"/>
    </row>
    <row r="313" spans="5:5" ht="12.5">
      <c r="E313" s="2"/>
    </row>
    <row r="314" spans="5:5" ht="12.5">
      <c r="E314" s="2"/>
    </row>
    <row r="315" spans="5:5" ht="12.5">
      <c r="E315" s="2"/>
    </row>
    <row r="316" spans="5:5" ht="12.5">
      <c r="E316" s="2"/>
    </row>
    <row r="317" spans="5:5" ht="12.5">
      <c r="E317" s="2"/>
    </row>
    <row r="318" spans="5:5" ht="12.5">
      <c r="E318" s="2"/>
    </row>
    <row r="319" spans="5:5" ht="12.5">
      <c r="E319" s="2"/>
    </row>
    <row r="320" spans="5:5" ht="12.5">
      <c r="E320" s="2"/>
    </row>
    <row r="321" spans="5:5" ht="12.5">
      <c r="E321" s="2"/>
    </row>
    <row r="322" spans="5:5" ht="12.5">
      <c r="E322" s="2"/>
    </row>
    <row r="323" spans="5:5" ht="12.5">
      <c r="E323" s="2"/>
    </row>
    <row r="324" spans="5:5" ht="12.5">
      <c r="E324" s="2"/>
    </row>
    <row r="325" spans="5:5" ht="12.5">
      <c r="E325" s="2"/>
    </row>
    <row r="326" spans="5:5" ht="12.5">
      <c r="E326" s="2"/>
    </row>
    <row r="327" spans="5:5" ht="12.5">
      <c r="E327" s="2"/>
    </row>
    <row r="328" spans="5:5" ht="12.5">
      <c r="E328" s="2"/>
    </row>
    <row r="329" spans="5:5" ht="12.5">
      <c r="E329" s="2"/>
    </row>
    <row r="330" spans="5:5" ht="12.5">
      <c r="E330" s="2"/>
    </row>
    <row r="331" spans="5:5" ht="12.5">
      <c r="E331" s="2"/>
    </row>
    <row r="332" spans="5:5" ht="12.5">
      <c r="E332" s="2"/>
    </row>
    <row r="333" spans="5:5" ht="12.5">
      <c r="E333" s="2"/>
    </row>
    <row r="334" spans="5:5" ht="12.5">
      <c r="E334" s="2"/>
    </row>
    <row r="335" spans="5:5" ht="12.5">
      <c r="E335" s="2"/>
    </row>
    <row r="336" spans="5:5" ht="12.5">
      <c r="E336" s="2"/>
    </row>
    <row r="337" spans="5:5" ht="12.5">
      <c r="E337" s="2"/>
    </row>
    <row r="338" spans="5:5" ht="12.5">
      <c r="E338" s="2"/>
    </row>
    <row r="339" spans="5:5" ht="12.5">
      <c r="E339" s="2"/>
    </row>
    <row r="340" spans="5:5" ht="12.5">
      <c r="E340" s="2"/>
    </row>
    <row r="341" spans="5:5" ht="12.5">
      <c r="E341" s="2"/>
    </row>
    <row r="342" spans="5:5" ht="12.5">
      <c r="E342" s="2"/>
    </row>
    <row r="343" spans="5:5" ht="12.5">
      <c r="E343" s="2"/>
    </row>
    <row r="344" spans="5:5" ht="12.5">
      <c r="E344" s="2"/>
    </row>
    <row r="345" spans="5:5" ht="12.5">
      <c r="E345" s="2"/>
    </row>
    <row r="346" spans="5:5" ht="12.5">
      <c r="E346" s="2"/>
    </row>
    <row r="347" spans="5:5" ht="12.5">
      <c r="E347" s="2"/>
    </row>
    <row r="348" spans="5:5" ht="12.5">
      <c r="E348" s="2"/>
    </row>
    <row r="349" spans="5:5" ht="12.5">
      <c r="E349" s="2"/>
    </row>
    <row r="350" spans="5:5" ht="12.5">
      <c r="E350" s="2"/>
    </row>
    <row r="351" spans="5:5" ht="12.5">
      <c r="E351" s="2"/>
    </row>
    <row r="352" spans="5:5" ht="12.5">
      <c r="E352" s="2"/>
    </row>
    <row r="353" spans="5:5" ht="12.5">
      <c r="E353" s="2"/>
    </row>
    <row r="354" spans="5:5" ht="12.5">
      <c r="E354" s="2"/>
    </row>
    <row r="355" spans="5:5" ht="12.5">
      <c r="E355" s="2"/>
    </row>
    <row r="356" spans="5:5" ht="12.5">
      <c r="E356" s="2"/>
    </row>
    <row r="357" spans="5:5" ht="12.5">
      <c r="E357" s="2"/>
    </row>
    <row r="358" spans="5:5" ht="12.5">
      <c r="E358" s="2"/>
    </row>
    <row r="359" spans="5:5" ht="12.5">
      <c r="E359" s="2"/>
    </row>
    <row r="360" spans="5:5" ht="12.5">
      <c r="E360" s="2"/>
    </row>
    <row r="361" spans="5:5" ht="12.5">
      <c r="E361" s="2"/>
    </row>
    <row r="362" spans="5:5" ht="12.5">
      <c r="E362" s="2"/>
    </row>
    <row r="363" spans="5:5" ht="12.5">
      <c r="E363" s="2"/>
    </row>
    <row r="364" spans="5:5" ht="12.5">
      <c r="E364" s="2"/>
    </row>
    <row r="365" spans="5:5" ht="12.5">
      <c r="E365" s="2"/>
    </row>
    <row r="366" spans="5:5" ht="12.5">
      <c r="E366" s="2"/>
    </row>
    <row r="367" spans="5:5" ht="12.5">
      <c r="E367" s="2"/>
    </row>
    <row r="368" spans="5:5" ht="12.5">
      <c r="E368" s="2"/>
    </row>
    <row r="369" spans="5:5" ht="12.5">
      <c r="E369" s="2"/>
    </row>
    <row r="370" spans="5:5" ht="12.5">
      <c r="E370" s="2"/>
    </row>
    <row r="371" spans="5:5" ht="12.5">
      <c r="E371" s="2"/>
    </row>
    <row r="372" spans="5:5" ht="12.5">
      <c r="E372" s="2"/>
    </row>
    <row r="373" spans="5:5" ht="12.5">
      <c r="E373" s="2"/>
    </row>
    <row r="374" spans="5:5" ht="12.5">
      <c r="E374" s="2"/>
    </row>
    <row r="375" spans="5:5" ht="12.5">
      <c r="E375" s="2"/>
    </row>
    <row r="376" spans="5:5" ht="12.5">
      <c r="E376" s="2"/>
    </row>
    <row r="377" spans="5:5" ht="12.5">
      <c r="E377" s="2"/>
    </row>
    <row r="378" spans="5:5" ht="12.5">
      <c r="E378" s="2"/>
    </row>
    <row r="379" spans="5:5" ht="12.5">
      <c r="E379" s="2"/>
    </row>
    <row r="380" spans="5:5" ht="12.5">
      <c r="E380" s="2"/>
    </row>
    <row r="381" spans="5:5" ht="12.5">
      <c r="E381" s="2"/>
    </row>
    <row r="382" spans="5:5" ht="12.5">
      <c r="E382" s="2"/>
    </row>
    <row r="383" spans="5:5" ht="12.5">
      <c r="E383" s="2"/>
    </row>
    <row r="384" spans="5:5" ht="12.5">
      <c r="E384" s="2"/>
    </row>
    <row r="385" spans="5:5" ht="12.5">
      <c r="E385" s="2"/>
    </row>
    <row r="386" spans="5:5" ht="12.5">
      <c r="E386" s="2"/>
    </row>
    <row r="387" spans="5:5" ht="12.5">
      <c r="E387" s="2"/>
    </row>
    <row r="388" spans="5:5" ht="12.5">
      <c r="E388" s="2"/>
    </row>
    <row r="389" spans="5:5" ht="12.5">
      <c r="E389" s="2"/>
    </row>
    <row r="390" spans="5:5" ht="12.5">
      <c r="E390" s="2"/>
    </row>
    <row r="391" spans="5:5" ht="12.5">
      <c r="E391" s="2"/>
    </row>
    <row r="392" spans="5:5" ht="12.5">
      <c r="E392" s="2"/>
    </row>
    <row r="393" spans="5:5" ht="12.5">
      <c r="E393" s="2"/>
    </row>
    <row r="394" spans="5:5" ht="12.5">
      <c r="E394" s="2"/>
    </row>
    <row r="395" spans="5:5" ht="12.5">
      <c r="E395" s="2"/>
    </row>
    <row r="396" spans="5:5" ht="12.5">
      <c r="E396" s="2"/>
    </row>
    <row r="397" spans="5:5" ht="12.5">
      <c r="E397" s="2"/>
    </row>
    <row r="398" spans="5:5" ht="12.5">
      <c r="E398" s="2"/>
    </row>
    <row r="399" spans="5:5" ht="12.5">
      <c r="E399" s="2"/>
    </row>
    <row r="400" spans="5:5" ht="12.5">
      <c r="E400" s="2"/>
    </row>
    <row r="401" spans="5:5" ht="12.5">
      <c r="E401" s="2"/>
    </row>
    <row r="402" spans="5:5" ht="12.5">
      <c r="E402" s="2"/>
    </row>
    <row r="403" spans="5:5" ht="12.5">
      <c r="E403" s="2"/>
    </row>
    <row r="404" spans="5:5" ht="12.5">
      <c r="E404" s="2"/>
    </row>
    <row r="405" spans="5:5" ht="12.5">
      <c r="E405" s="2"/>
    </row>
    <row r="406" spans="5:5" ht="12.5">
      <c r="E406" s="2"/>
    </row>
    <row r="407" spans="5:5" ht="12.5">
      <c r="E407" s="2"/>
    </row>
    <row r="408" spans="5:5" ht="12.5">
      <c r="E408" s="2"/>
    </row>
    <row r="409" spans="5:5" ht="12.5">
      <c r="E409" s="2"/>
    </row>
    <row r="410" spans="5:5" ht="12.5">
      <c r="E410" s="2"/>
    </row>
    <row r="411" spans="5:5" ht="12.5">
      <c r="E411" s="2"/>
    </row>
    <row r="412" spans="5:5" ht="12.5">
      <c r="E412" s="2"/>
    </row>
    <row r="413" spans="5:5" ht="12.5">
      <c r="E413" s="2"/>
    </row>
    <row r="414" spans="5:5" ht="12.5">
      <c r="E414" s="2"/>
    </row>
    <row r="415" spans="5:5" ht="12.5">
      <c r="E415" s="2"/>
    </row>
    <row r="416" spans="5:5" ht="12.5">
      <c r="E416" s="2"/>
    </row>
    <row r="417" spans="5:5" ht="12.5">
      <c r="E417" s="2"/>
    </row>
    <row r="418" spans="5:5" ht="12.5">
      <c r="E418" s="2"/>
    </row>
    <row r="419" spans="5:5" ht="12.5">
      <c r="E419" s="2"/>
    </row>
    <row r="420" spans="5:5" ht="12.5">
      <c r="E420" s="2"/>
    </row>
    <row r="421" spans="5:5" ht="12.5">
      <c r="E421" s="2"/>
    </row>
    <row r="422" spans="5:5" ht="12.5">
      <c r="E422" s="2"/>
    </row>
    <row r="423" spans="5:5" ht="12.5">
      <c r="E423" s="2"/>
    </row>
    <row r="424" spans="5:5" ht="12.5">
      <c r="E424" s="2"/>
    </row>
    <row r="425" spans="5:5" ht="12.5">
      <c r="E425" s="2"/>
    </row>
    <row r="426" spans="5:5" ht="12.5">
      <c r="E426" s="2"/>
    </row>
    <row r="427" spans="5:5" ht="12.5">
      <c r="E427" s="2"/>
    </row>
    <row r="428" spans="5:5" ht="12.5">
      <c r="E428" s="2"/>
    </row>
    <row r="429" spans="5:5" ht="12.5">
      <c r="E429" s="2"/>
    </row>
    <row r="430" spans="5:5" ht="12.5">
      <c r="E430" s="2"/>
    </row>
    <row r="431" spans="5:5" ht="12.5">
      <c r="E431" s="2"/>
    </row>
    <row r="432" spans="5:5" ht="12.5">
      <c r="E432" s="2"/>
    </row>
    <row r="433" spans="5:5" ht="12.5">
      <c r="E433" s="2"/>
    </row>
    <row r="434" spans="5:5" ht="12.5">
      <c r="E434" s="2"/>
    </row>
    <row r="435" spans="5:5" ht="12.5">
      <c r="E435" s="2"/>
    </row>
    <row r="436" spans="5:5" ht="12.5">
      <c r="E436" s="2"/>
    </row>
    <row r="437" spans="5:5" ht="12.5">
      <c r="E437" s="2"/>
    </row>
    <row r="438" spans="5:5" ht="12.5">
      <c r="E438" s="2"/>
    </row>
    <row r="439" spans="5:5" ht="12.5">
      <c r="E439" s="2"/>
    </row>
    <row r="440" spans="5:5" ht="12.5">
      <c r="E440" s="2"/>
    </row>
    <row r="441" spans="5:5" ht="12.5">
      <c r="E441" s="2"/>
    </row>
    <row r="442" spans="5:5" ht="12.5">
      <c r="E442" s="2"/>
    </row>
    <row r="443" spans="5:5" ht="12.5">
      <c r="E443" s="2"/>
    </row>
    <row r="444" spans="5:5" ht="12.5">
      <c r="E444" s="2"/>
    </row>
    <row r="445" spans="5:5" ht="12.5">
      <c r="E445" s="2"/>
    </row>
    <row r="446" spans="5:5" ht="12.5">
      <c r="E446" s="2"/>
    </row>
    <row r="447" spans="5:5" ht="12.5">
      <c r="E447" s="2"/>
    </row>
    <row r="448" spans="5:5" ht="12.5">
      <c r="E448" s="2"/>
    </row>
    <row r="449" spans="5:5" ht="12.5">
      <c r="E449" s="2"/>
    </row>
    <row r="450" spans="5:5" ht="12.5">
      <c r="E450" s="2"/>
    </row>
    <row r="451" spans="5:5" ht="12.5">
      <c r="E451" s="2"/>
    </row>
    <row r="452" spans="5:5" ht="12.5">
      <c r="E452" s="2"/>
    </row>
    <row r="453" spans="5:5" ht="12.5">
      <c r="E453" s="2"/>
    </row>
    <row r="454" spans="5:5" ht="12.5">
      <c r="E454" s="2"/>
    </row>
    <row r="455" spans="5:5" ht="12.5">
      <c r="E455" s="2"/>
    </row>
    <row r="456" spans="5:5" ht="12.5">
      <c r="E456" s="2"/>
    </row>
    <row r="457" spans="5:5" ht="12.5">
      <c r="E457" s="2"/>
    </row>
    <row r="458" spans="5:5" ht="12.5">
      <c r="E458" s="2"/>
    </row>
    <row r="459" spans="5:5" ht="12.5">
      <c r="E459" s="2"/>
    </row>
    <row r="460" spans="5:5" ht="12.5">
      <c r="E460" s="2"/>
    </row>
    <row r="461" spans="5:5" ht="12.5">
      <c r="E461" s="2"/>
    </row>
    <row r="462" spans="5:5" ht="12.5">
      <c r="E462" s="2"/>
    </row>
    <row r="463" spans="5:5" ht="12.5">
      <c r="E463" s="2"/>
    </row>
    <row r="464" spans="5:5" ht="12.5">
      <c r="E464" s="2"/>
    </row>
    <row r="465" spans="5:5" ht="12.5">
      <c r="E465" s="2"/>
    </row>
    <row r="466" spans="5:5" ht="12.5">
      <c r="E466" s="2"/>
    </row>
    <row r="467" spans="5:5" ht="12.5">
      <c r="E467" s="2"/>
    </row>
    <row r="468" spans="5:5" ht="12.5">
      <c r="E468" s="2"/>
    </row>
    <row r="469" spans="5:5" ht="12.5">
      <c r="E469" s="2"/>
    </row>
    <row r="470" spans="5:5" ht="12.5">
      <c r="E470" s="2"/>
    </row>
    <row r="471" spans="5:5" ht="12.5">
      <c r="E471" s="2"/>
    </row>
    <row r="472" spans="5:5" ht="12.5">
      <c r="E472" s="2"/>
    </row>
    <row r="473" spans="5:5" ht="12.5">
      <c r="E473" s="2"/>
    </row>
    <row r="474" spans="5:5" ht="12.5">
      <c r="E474" s="2"/>
    </row>
    <row r="475" spans="5:5" ht="12.5">
      <c r="E475" s="2"/>
    </row>
    <row r="476" spans="5:5" ht="12.5">
      <c r="E476" s="2"/>
    </row>
    <row r="477" spans="5:5" ht="12.5">
      <c r="E477" s="2"/>
    </row>
    <row r="478" spans="5:5" ht="12.5">
      <c r="E478" s="2"/>
    </row>
    <row r="479" spans="5:5" ht="12.5">
      <c r="E479" s="2"/>
    </row>
    <row r="480" spans="5:5" ht="12.5">
      <c r="E480" s="2"/>
    </row>
    <row r="481" spans="5:5" ht="12.5">
      <c r="E481" s="2"/>
    </row>
    <row r="482" spans="5:5" ht="12.5">
      <c r="E482" s="2"/>
    </row>
    <row r="483" spans="5:5" ht="12.5">
      <c r="E483" s="2"/>
    </row>
    <row r="484" spans="5:5" ht="12.5">
      <c r="E484" s="2"/>
    </row>
    <row r="485" spans="5:5" ht="12.5">
      <c r="E485" s="2"/>
    </row>
    <row r="486" spans="5:5" ht="12.5">
      <c r="E486" s="2"/>
    </row>
    <row r="487" spans="5:5" ht="12.5">
      <c r="E487" s="2"/>
    </row>
    <row r="488" spans="5:5" ht="12.5">
      <c r="E488" s="2"/>
    </row>
    <row r="489" spans="5:5" ht="12.5">
      <c r="E489" s="2"/>
    </row>
    <row r="490" spans="5:5" ht="12.5">
      <c r="E490" s="2"/>
    </row>
    <row r="491" spans="5:5" ht="12.5">
      <c r="E491" s="2"/>
    </row>
    <row r="492" spans="5:5" ht="12.5">
      <c r="E492" s="2"/>
    </row>
    <row r="493" spans="5:5" ht="12.5">
      <c r="E493" s="2"/>
    </row>
    <row r="494" spans="5:5" ht="12.5">
      <c r="E494" s="2"/>
    </row>
    <row r="495" spans="5:5" ht="12.5">
      <c r="E495" s="2"/>
    </row>
    <row r="496" spans="5:5" ht="12.5">
      <c r="E496" s="2"/>
    </row>
    <row r="497" spans="5:5" ht="12.5">
      <c r="E497" s="2"/>
    </row>
    <row r="498" spans="5:5" ht="12.5">
      <c r="E498" s="2"/>
    </row>
    <row r="499" spans="5:5" ht="12.5">
      <c r="E499" s="2"/>
    </row>
    <row r="500" spans="5:5" ht="12.5">
      <c r="E500" s="2"/>
    </row>
    <row r="501" spans="5:5" ht="12.5">
      <c r="E501" s="2"/>
    </row>
    <row r="502" spans="5:5" ht="12.5">
      <c r="E502" s="2"/>
    </row>
    <row r="503" spans="5:5" ht="12.5">
      <c r="E503" s="2"/>
    </row>
    <row r="504" spans="5:5" ht="12.5">
      <c r="E504" s="2"/>
    </row>
    <row r="505" spans="5:5" ht="12.5">
      <c r="E505" s="2"/>
    </row>
    <row r="506" spans="5:5" ht="12.5">
      <c r="E506" s="2"/>
    </row>
    <row r="507" spans="5:5" ht="12.5">
      <c r="E507" s="2"/>
    </row>
    <row r="508" spans="5:5" ht="12.5">
      <c r="E508" s="2"/>
    </row>
    <row r="509" spans="5:5" ht="12.5">
      <c r="E509" s="2"/>
    </row>
    <row r="510" spans="5:5" ht="12.5">
      <c r="E510" s="2"/>
    </row>
    <row r="511" spans="5:5" ht="12.5">
      <c r="E511" s="2"/>
    </row>
    <row r="512" spans="5:5" ht="12.5">
      <c r="E512" s="2"/>
    </row>
    <row r="513" spans="5:5" ht="12.5">
      <c r="E513" s="2"/>
    </row>
    <row r="514" spans="5:5" ht="12.5">
      <c r="E514" s="2"/>
    </row>
    <row r="515" spans="5:5" ht="12.5">
      <c r="E515" s="2"/>
    </row>
    <row r="516" spans="5:5" ht="12.5">
      <c r="E516" s="2"/>
    </row>
    <row r="517" spans="5:5" ht="12.5">
      <c r="E517" s="2"/>
    </row>
    <row r="518" spans="5:5" ht="12.5">
      <c r="E518" s="2"/>
    </row>
    <row r="519" spans="5:5" ht="12.5">
      <c r="E519" s="2"/>
    </row>
    <row r="520" spans="5:5" ht="12.5">
      <c r="E520" s="2"/>
    </row>
    <row r="521" spans="5:5" ht="12.5">
      <c r="E521" s="2"/>
    </row>
    <row r="522" spans="5:5" ht="12.5">
      <c r="E522" s="2"/>
    </row>
    <row r="523" spans="5:5" ht="12.5">
      <c r="E523" s="2"/>
    </row>
    <row r="524" spans="5:5" ht="12.5">
      <c r="E524" s="2"/>
    </row>
    <row r="525" spans="5:5" ht="12.5">
      <c r="E525" s="2"/>
    </row>
    <row r="526" spans="5:5" ht="12.5">
      <c r="E526" s="2"/>
    </row>
    <row r="527" spans="5:5" ht="12.5">
      <c r="E527" s="2"/>
    </row>
    <row r="528" spans="5:5" ht="12.5">
      <c r="E528" s="2"/>
    </row>
    <row r="529" spans="5:5" ht="12.5">
      <c r="E529" s="2"/>
    </row>
    <row r="530" spans="5:5" ht="12.5">
      <c r="E530" s="2"/>
    </row>
    <row r="531" spans="5:5" ht="12.5">
      <c r="E531" s="2"/>
    </row>
    <row r="532" spans="5:5" ht="12.5">
      <c r="E532" s="2"/>
    </row>
    <row r="533" spans="5:5" ht="12.5">
      <c r="E533" s="2"/>
    </row>
    <row r="534" spans="5:5" ht="12.5">
      <c r="E534" s="2"/>
    </row>
    <row r="535" spans="5:5" ht="12.5">
      <c r="E535" s="2"/>
    </row>
    <row r="536" spans="5:5" ht="12.5">
      <c r="E536" s="2"/>
    </row>
    <row r="537" spans="5:5" ht="12.5">
      <c r="E537" s="2"/>
    </row>
    <row r="538" spans="5:5" ht="12.5">
      <c r="E538" s="2"/>
    </row>
    <row r="539" spans="5:5" ht="12.5">
      <c r="E539" s="2"/>
    </row>
    <row r="540" spans="5:5" ht="12.5">
      <c r="E540" s="2"/>
    </row>
    <row r="541" spans="5:5" ht="12.5">
      <c r="E541" s="2"/>
    </row>
    <row r="542" spans="5:5" ht="12.5">
      <c r="E542" s="2"/>
    </row>
    <row r="543" spans="5:5" ht="12.5">
      <c r="E543" s="2"/>
    </row>
    <row r="544" spans="5:5" ht="12.5">
      <c r="E544" s="2"/>
    </row>
    <row r="545" spans="5:5" ht="12.5">
      <c r="E545" s="2"/>
    </row>
    <row r="546" spans="5:5" ht="12.5">
      <c r="E546" s="2"/>
    </row>
    <row r="547" spans="5:5" ht="12.5">
      <c r="E547" s="2"/>
    </row>
    <row r="548" spans="5:5" ht="12.5">
      <c r="E548" s="2"/>
    </row>
    <row r="549" spans="5:5" ht="12.5">
      <c r="E549" s="2"/>
    </row>
    <row r="550" spans="5:5" ht="12.5">
      <c r="E550" s="2"/>
    </row>
    <row r="551" spans="5:5" ht="12.5">
      <c r="E551" s="2"/>
    </row>
    <row r="552" spans="5:5" ht="12.5">
      <c r="E552" s="2"/>
    </row>
    <row r="553" spans="5:5" ht="12.5">
      <c r="E553" s="2"/>
    </row>
    <row r="554" spans="5:5" ht="12.5">
      <c r="E554" s="2"/>
    </row>
    <row r="555" spans="5:5" ht="12.5">
      <c r="E555" s="2"/>
    </row>
    <row r="556" spans="5:5" ht="12.5">
      <c r="E556" s="2"/>
    </row>
    <row r="557" spans="5:5" ht="12.5">
      <c r="E557" s="2"/>
    </row>
    <row r="558" spans="5:5" ht="12.5">
      <c r="E558" s="2"/>
    </row>
    <row r="559" spans="5:5" ht="12.5">
      <c r="E559" s="2"/>
    </row>
    <row r="560" spans="5:5" ht="12.5">
      <c r="E560" s="2"/>
    </row>
    <row r="561" spans="5:5" ht="12.5">
      <c r="E561" s="2"/>
    </row>
    <row r="562" spans="5:5" ht="12.5">
      <c r="E562" s="2"/>
    </row>
    <row r="563" spans="5:5" ht="12.5">
      <c r="E563" s="2"/>
    </row>
    <row r="564" spans="5:5" ht="12.5">
      <c r="E564" s="2"/>
    </row>
    <row r="565" spans="5:5" ht="12.5">
      <c r="E565" s="2"/>
    </row>
    <row r="566" spans="5:5" ht="12.5">
      <c r="E566" s="2"/>
    </row>
    <row r="567" spans="5:5" ht="12.5">
      <c r="E567" s="2"/>
    </row>
    <row r="568" spans="5:5" ht="12.5">
      <c r="E568" s="2"/>
    </row>
    <row r="569" spans="5:5" ht="12.5">
      <c r="E569" s="2"/>
    </row>
    <row r="570" spans="5:5" ht="12.5">
      <c r="E570" s="2"/>
    </row>
    <row r="571" spans="5:5" ht="12.5">
      <c r="E571" s="2"/>
    </row>
    <row r="572" spans="5:5" ht="12.5">
      <c r="E572" s="2"/>
    </row>
    <row r="573" spans="5:5" ht="12.5">
      <c r="E573" s="2"/>
    </row>
    <row r="574" spans="5:5" ht="12.5">
      <c r="E574" s="2"/>
    </row>
    <row r="575" spans="5:5" ht="12.5">
      <c r="E575" s="2"/>
    </row>
    <row r="576" spans="5:5" ht="12.5">
      <c r="E576" s="2"/>
    </row>
    <row r="577" spans="5:5" ht="12.5">
      <c r="E577" s="2"/>
    </row>
    <row r="578" spans="5:5" ht="12.5">
      <c r="E578" s="2"/>
    </row>
    <row r="579" spans="5:5" ht="12.5">
      <c r="E579" s="2"/>
    </row>
    <row r="580" spans="5:5" ht="12.5">
      <c r="E580" s="2"/>
    </row>
    <row r="581" spans="5:5" ht="12.5">
      <c r="E581" s="2"/>
    </row>
    <row r="582" spans="5:5" ht="12.5">
      <c r="E582" s="2"/>
    </row>
    <row r="583" spans="5:5" ht="12.5">
      <c r="E583" s="2"/>
    </row>
    <row r="584" spans="5:5" ht="12.5">
      <c r="E584" s="2"/>
    </row>
    <row r="585" spans="5:5" ht="12.5">
      <c r="E585" s="2"/>
    </row>
    <row r="586" spans="5:5" ht="12.5">
      <c r="E586" s="2"/>
    </row>
    <row r="587" spans="5:5" ht="12.5">
      <c r="E587" s="2"/>
    </row>
    <row r="588" spans="5:5" ht="12.5">
      <c r="E588" s="2"/>
    </row>
    <row r="589" spans="5:5" ht="12.5">
      <c r="E589" s="2"/>
    </row>
    <row r="590" spans="5:5" ht="12.5">
      <c r="E590" s="2"/>
    </row>
    <row r="591" spans="5:5" ht="12.5">
      <c r="E591" s="2"/>
    </row>
    <row r="592" spans="5:5" ht="12.5">
      <c r="E592" s="2"/>
    </row>
    <row r="593" spans="5:5" ht="12.5">
      <c r="E593" s="2"/>
    </row>
    <row r="594" spans="5:5" ht="12.5">
      <c r="E594" s="2"/>
    </row>
    <row r="595" spans="5:5" ht="12.5">
      <c r="E595" s="2"/>
    </row>
    <row r="596" spans="5:5" ht="12.5">
      <c r="E596" s="2"/>
    </row>
    <row r="597" spans="5:5" ht="12.5">
      <c r="E597" s="2"/>
    </row>
    <row r="598" spans="5:5" ht="12.5">
      <c r="E598" s="2"/>
    </row>
    <row r="599" spans="5:5" ht="12.5">
      <c r="E599" s="2"/>
    </row>
    <row r="600" spans="5:5" ht="12.5">
      <c r="E600" s="2"/>
    </row>
    <row r="601" spans="5:5" ht="12.5">
      <c r="E601" s="2"/>
    </row>
    <row r="602" spans="5:5" ht="12.5">
      <c r="E602" s="2"/>
    </row>
    <row r="603" spans="5:5" ht="12.5">
      <c r="E603" s="2"/>
    </row>
    <row r="604" spans="5:5" ht="12.5">
      <c r="E604" s="2"/>
    </row>
    <row r="605" spans="5:5" ht="12.5">
      <c r="E605" s="2"/>
    </row>
    <row r="606" spans="5:5" ht="12.5">
      <c r="E606" s="2"/>
    </row>
    <row r="607" spans="5:5" ht="12.5">
      <c r="E607" s="2"/>
    </row>
    <row r="608" spans="5:5" ht="12.5">
      <c r="E608" s="2"/>
    </row>
    <row r="609" spans="5:5" ht="12.5">
      <c r="E609" s="2"/>
    </row>
    <row r="610" spans="5:5" ht="12.5">
      <c r="E610" s="2"/>
    </row>
    <row r="611" spans="5:5" ht="12.5">
      <c r="E611" s="2"/>
    </row>
    <row r="612" spans="5:5" ht="12.5">
      <c r="E612" s="2"/>
    </row>
    <row r="613" spans="5:5" ht="12.5">
      <c r="E613" s="2"/>
    </row>
    <row r="614" spans="5:5" ht="12.5">
      <c r="E614" s="2"/>
    </row>
    <row r="615" spans="5:5" ht="12.5">
      <c r="E615" s="2"/>
    </row>
    <row r="616" spans="5:5" ht="12.5">
      <c r="E616" s="2"/>
    </row>
    <row r="617" spans="5:5" ht="12.5">
      <c r="E617" s="2"/>
    </row>
    <row r="618" spans="5:5" ht="12.5">
      <c r="E618" s="2"/>
    </row>
    <row r="619" spans="5:5" ht="12.5">
      <c r="E619" s="2"/>
    </row>
    <row r="620" spans="5:5" ht="12.5">
      <c r="E620" s="2"/>
    </row>
    <row r="621" spans="5:5" ht="12.5">
      <c r="E621" s="2"/>
    </row>
    <row r="622" spans="5:5" ht="12.5">
      <c r="E622" s="2"/>
    </row>
    <row r="623" spans="5:5" ht="12.5">
      <c r="E623" s="2"/>
    </row>
    <row r="624" spans="5:5" ht="12.5">
      <c r="E624" s="2"/>
    </row>
    <row r="625" spans="5:5" ht="12.5">
      <c r="E625" s="2"/>
    </row>
    <row r="626" spans="5:5" ht="12.5">
      <c r="E626" s="2"/>
    </row>
    <row r="627" spans="5:5" ht="12.5">
      <c r="E627" s="2"/>
    </row>
    <row r="628" spans="5:5" ht="12.5">
      <c r="E628" s="2"/>
    </row>
    <row r="629" spans="5:5" ht="12.5">
      <c r="E629" s="2"/>
    </row>
    <row r="630" spans="5:5" ht="12.5">
      <c r="E630" s="2"/>
    </row>
    <row r="631" spans="5:5" ht="12.5">
      <c r="E631" s="2"/>
    </row>
    <row r="632" spans="5:5" ht="12.5">
      <c r="E632" s="2"/>
    </row>
    <row r="633" spans="5:5" ht="12.5">
      <c r="E633" s="2"/>
    </row>
    <row r="634" spans="5:5" ht="12.5">
      <c r="E634" s="2"/>
    </row>
    <row r="635" spans="5:5" ht="12.5">
      <c r="E635" s="2"/>
    </row>
    <row r="636" spans="5:5" ht="12.5">
      <c r="E636" s="2"/>
    </row>
    <row r="637" spans="5:5" ht="12.5">
      <c r="E637" s="2"/>
    </row>
    <row r="638" spans="5:5" ht="12.5">
      <c r="E638" s="2"/>
    </row>
    <row r="639" spans="5:5" ht="12.5">
      <c r="E639" s="2"/>
    </row>
    <row r="640" spans="5:5" ht="12.5">
      <c r="E640" s="2"/>
    </row>
    <row r="641" spans="5:5" ht="12.5">
      <c r="E641" s="2"/>
    </row>
    <row r="642" spans="5:5" ht="12.5">
      <c r="E642" s="2"/>
    </row>
    <row r="643" spans="5:5" ht="12.5">
      <c r="E643" s="2"/>
    </row>
    <row r="644" spans="5:5" ht="12.5">
      <c r="E644" s="2"/>
    </row>
    <row r="645" spans="5:5" ht="12.5">
      <c r="E645" s="2"/>
    </row>
    <row r="646" spans="5:5" ht="12.5">
      <c r="E646" s="2"/>
    </row>
    <row r="647" spans="5:5" ht="12.5">
      <c r="E647" s="2"/>
    </row>
    <row r="648" spans="5:5" ht="12.5">
      <c r="E648" s="2"/>
    </row>
    <row r="649" spans="5:5" ht="12.5">
      <c r="E649" s="2"/>
    </row>
    <row r="650" spans="5:5" ht="12.5">
      <c r="E650" s="2"/>
    </row>
    <row r="651" spans="5:5" ht="12.5">
      <c r="E651" s="2"/>
    </row>
    <row r="652" spans="5:5" ht="12.5">
      <c r="E652" s="2"/>
    </row>
    <row r="653" spans="5:5" ht="12.5">
      <c r="E653" s="2"/>
    </row>
    <row r="654" spans="5:5" ht="12.5">
      <c r="E654" s="2"/>
    </row>
    <row r="655" spans="5:5" ht="12.5">
      <c r="E655" s="2"/>
    </row>
    <row r="656" spans="5:5" ht="12.5">
      <c r="E656" s="2"/>
    </row>
    <row r="657" spans="5:5" ht="12.5">
      <c r="E657" s="2"/>
    </row>
    <row r="658" spans="5:5" ht="12.5">
      <c r="E658" s="2"/>
    </row>
    <row r="659" spans="5:5" ht="12.5">
      <c r="E659" s="2"/>
    </row>
    <row r="660" spans="5:5" ht="12.5">
      <c r="E660" s="2"/>
    </row>
    <row r="661" spans="5:5" ht="12.5">
      <c r="E661" s="2"/>
    </row>
    <row r="662" spans="5:5" ht="12.5">
      <c r="E662" s="2"/>
    </row>
    <row r="663" spans="5:5" ht="12.5">
      <c r="E663" s="2"/>
    </row>
    <row r="664" spans="5:5" ht="12.5">
      <c r="E664" s="2"/>
    </row>
    <row r="665" spans="5:5" ht="12.5">
      <c r="E665" s="2"/>
    </row>
    <row r="666" spans="5:5" ht="12.5">
      <c r="E666" s="2"/>
    </row>
    <row r="667" spans="5:5" ht="12.5">
      <c r="E667" s="2"/>
    </row>
    <row r="668" spans="5:5" ht="12.5">
      <c r="E668" s="2"/>
    </row>
    <row r="669" spans="5:5" ht="12.5">
      <c r="E669" s="2"/>
    </row>
    <row r="670" spans="5:5" ht="12.5">
      <c r="E670" s="2"/>
    </row>
    <row r="671" spans="5:5" ht="12.5">
      <c r="E671" s="2"/>
    </row>
    <row r="672" spans="5:5" ht="12.5">
      <c r="E672" s="2"/>
    </row>
    <row r="673" spans="5:5" ht="12.5">
      <c r="E673" s="2"/>
    </row>
    <row r="674" spans="5:5" ht="12.5">
      <c r="E674" s="2"/>
    </row>
    <row r="675" spans="5:5" ht="12.5">
      <c r="E675" s="2"/>
    </row>
    <row r="676" spans="5:5" ht="12.5">
      <c r="E676" s="2"/>
    </row>
    <row r="677" spans="5:5" ht="12.5">
      <c r="E677" s="2"/>
    </row>
    <row r="678" spans="5:5" ht="12.5">
      <c r="E678" s="2"/>
    </row>
    <row r="679" spans="5:5" ht="12.5">
      <c r="E679" s="2"/>
    </row>
    <row r="680" spans="5:5" ht="12.5">
      <c r="E680" s="2"/>
    </row>
    <row r="681" spans="5:5" ht="12.5">
      <c r="E681" s="2"/>
    </row>
    <row r="682" spans="5:5" ht="12.5">
      <c r="E682" s="2"/>
    </row>
    <row r="683" spans="5:5" ht="12.5">
      <c r="E683" s="2"/>
    </row>
    <row r="684" spans="5:5" ht="12.5">
      <c r="E684" s="2"/>
    </row>
    <row r="685" spans="5:5" ht="12.5">
      <c r="E685" s="2"/>
    </row>
    <row r="686" spans="5:5" ht="12.5">
      <c r="E686" s="2"/>
    </row>
    <row r="687" spans="5:5" ht="12.5">
      <c r="E687" s="2"/>
    </row>
    <row r="688" spans="5:5" ht="12.5">
      <c r="E688" s="2"/>
    </row>
    <row r="689" spans="5:5" ht="12.5">
      <c r="E689" s="2"/>
    </row>
    <row r="690" spans="5:5" ht="12.5">
      <c r="E690" s="2"/>
    </row>
    <row r="691" spans="5:5" ht="12.5">
      <c r="E691" s="2"/>
    </row>
    <row r="692" spans="5:5" ht="12.5">
      <c r="E692" s="2"/>
    </row>
    <row r="693" spans="5:5" ht="12.5">
      <c r="E693" s="2"/>
    </row>
    <row r="694" spans="5:5" ht="12.5">
      <c r="E694" s="2"/>
    </row>
    <row r="695" spans="5:5" ht="12.5">
      <c r="E695" s="2"/>
    </row>
    <row r="696" spans="5:5" ht="12.5">
      <c r="E696" s="2"/>
    </row>
    <row r="697" spans="5:5" ht="12.5">
      <c r="E697" s="2"/>
    </row>
    <row r="698" spans="5:5" ht="12.5">
      <c r="E698" s="2"/>
    </row>
    <row r="699" spans="5:5" ht="12.5">
      <c r="E699" s="2"/>
    </row>
    <row r="700" spans="5:5" ht="12.5">
      <c r="E700" s="2"/>
    </row>
    <row r="701" spans="5:5" ht="12.5">
      <c r="E701" s="2"/>
    </row>
    <row r="702" spans="5:5" ht="12.5">
      <c r="E702" s="2"/>
    </row>
    <row r="703" spans="5:5" ht="12.5">
      <c r="E703" s="2"/>
    </row>
    <row r="704" spans="5:5" ht="12.5">
      <c r="E704" s="2"/>
    </row>
    <row r="705" spans="5:5" ht="12.5">
      <c r="E705" s="2"/>
    </row>
    <row r="706" spans="5:5" ht="12.5">
      <c r="E706" s="2"/>
    </row>
    <row r="707" spans="5:5" ht="12.5">
      <c r="E707" s="2"/>
    </row>
    <row r="708" spans="5:5" ht="12.5">
      <c r="E708" s="2"/>
    </row>
    <row r="709" spans="5:5" ht="12.5">
      <c r="E709" s="2"/>
    </row>
    <row r="710" spans="5:5" ht="12.5">
      <c r="E710" s="2"/>
    </row>
    <row r="711" spans="5:5" ht="12.5">
      <c r="E711" s="2"/>
    </row>
    <row r="712" spans="5:5" ht="12.5">
      <c r="E712" s="2"/>
    </row>
    <row r="713" spans="5:5" ht="12.5">
      <c r="E713" s="2"/>
    </row>
    <row r="714" spans="5:5" ht="12.5">
      <c r="E714" s="2"/>
    </row>
    <row r="715" spans="5:5" ht="12.5">
      <c r="E715" s="2"/>
    </row>
    <row r="716" spans="5:5" ht="12.5">
      <c r="E716" s="2"/>
    </row>
    <row r="717" spans="5:5" ht="12.5">
      <c r="E717" s="2"/>
    </row>
    <row r="718" spans="5:5" ht="12.5">
      <c r="E718" s="2"/>
    </row>
    <row r="719" spans="5:5" ht="12.5">
      <c r="E719" s="2"/>
    </row>
    <row r="720" spans="5:5" ht="12.5">
      <c r="E720" s="2"/>
    </row>
    <row r="721" spans="5:5" ht="12.5">
      <c r="E721" s="2"/>
    </row>
    <row r="722" spans="5:5" ht="12.5">
      <c r="E722" s="2"/>
    </row>
    <row r="723" spans="5:5" ht="12.5">
      <c r="E723" s="2"/>
    </row>
    <row r="724" spans="5:5" ht="12.5">
      <c r="E724" s="2"/>
    </row>
    <row r="725" spans="5:5" ht="12.5">
      <c r="E725" s="2"/>
    </row>
    <row r="726" spans="5:5" ht="12.5">
      <c r="E726" s="2"/>
    </row>
    <row r="727" spans="5:5" ht="12.5">
      <c r="E727" s="2"/>
    </row>
    <row r="728" spans="5:5" ht="12.5">
      <c r="E728" s="2"/>
    </row>
    <row r="729" spans="5:5" ht="12.5">
      <c r="E729" s="2"/>
    </row>
    <row r="730" spans="5:5" ht="12.5">
      <c r="E730" s="2"/>
    </row>
    <row r="731" spans="5:5" ht="12.5">
      <c r="E731" s="2"/>
    </row>
    <row r="732" spans="5:5" ht="12.5">
      <c r="E732" s="2"/>
    </row>
    <row r="733" spans="5:5" ht="12.5">
      <c r="E733" s="2"/>
    </row>
    <row r="734" spans="5:5" ht="12.5">
      <c r="E734" s="2"/>
    </row>
    <row r="735" spans="5:5" ht="12.5">
      <c r="E735" s="2"/>
    </row>
    <row r="736" spans="5:5" ht="12.5">
      <c r="E736" s="2"/>
    </row>
    <row r="737" spans="5:5" ht="12.5">
      <c r="E737" s="2"/>
    </row>
    <row r="738" spans="5:5" ht="12.5">
      <c r="E738" s="2"/>
    </row>
    <row r="739" spans="5:5" ht="12.5">
      <c r="E739" s="2"/>
    </row>
    <row r="740" spans="5:5" ht="12.5">
      <c r="E740" s="2"/>
    </row>
    <row r="741" spans="5:5" ht="12.5">
      <c r="E741" s="2"/>
    </row>
    <row r="742" spans="5:5" ht="12.5">
      <c r="E742" s="2"/>
    </row>
    <row r="743" spans="5:5" ht="12.5">
      <c r="E743" s="2"/>
    </row>
    <row r="744" spans="5:5" ht="12.5">
      <c r="E744" s="2"/>
    </row>
    <row r="745" spans="5:5" ht="12.5">
      <c r="E745" s="2"/>
    </row>
    <row r="746" spans="5:5" ht="12.5">
      <c r="E746" s="2"/>
    </row>
    <row r="747" spans="5:5" ht="12.5">
      <c r="E747" s="2"/>
    </row>
    <row r="748" spans="5:5" ht="12.5">
      <c r="E748" s="2"/>
    </row>
    <row r="749" spans="5:5" ht="12.5">
      <c r="E749" s="2"/>
    </row>
    <row r="750" spans="5:5" ht="12.5">
      <c r="E750" s="2"/>
    </row>
    <row r="751" spans="5:5" ht="12.5">
      <c r="E751" s="2"/>
    </row>
    <row r="752" spans="5:5" ht="12.5">
      <c r="E752" s="2"/>
    </row>
    <row r="753" spans="5:5" ht="12.5">
      <c r="E753" s="2"/>
    </row>
    <row r="754" spans="5:5" ht="12.5">
      <c r="E754" s="2"/>
    </row>
    <row r="755" spans="5:5" ht="12.5">
      <c r="E755" s="2"/>
    </row>
    <row r="756" spans="5:5" ht="12.5">
      <c r="E756" s="2"/>
    </row>
    <row r="757" spans="5:5" ht="12.5">
      <c r="E757" s="2"/>
    </row>
    <row r="758" spans="5:5" ht="12.5">
      <c r="E758" s="2"/>
    </row>
    <row r="759" spans="5:5" ht="12.5">
      <c r="E759" s="2"/>
    </row>
    <row r="760" spans="5:5" ht="12.5">
      <c r="E760" s="2"/>
    </row>
    <row r="761" spans="5:5" ht="12.5">
      <c r="E761" s="2"/>
    </row>
    <row r="762" spans="5:5" ht="12.5">
      <c r="E762" s="2"/>
    </row>
    <row r="763" spans="5:5" ht="12.5">
      <c r="E763" s="2"/>
    </row>
    <row r="764" spans="5:5" ht="12.5">
      <c r="E764" s="2"/>
    </row>
    <row r="765" spans="5:5" ht="12.5">
      <c r="E765" s="2"/>
    </row>
    <row r="766" spans="5:5" ht="12.5">
      <c r="E766" s="2"/>
    </row>
    <row r="767" spans="5:5" ht="12.5">
      <c r="E767" s="2"/>
    </row>
    <row r="768" spans="5:5" ht="12.5">
      <c r="E768" s="2"/>
    </row>
    <row r="769" spans="5:5" ht="12.5">
      <c r="E769" s="2"/>
    </row>
    <row r="770" spans="5:5" ht="12.5">
      <c r="E770" s="2"/>
    </row>
    <row r="771" spans="5:5" ht="12.5">
      <c r="E771" s="2"/>
    </row>
    <row r="772" spans="5:5" ht="12.5">
      <c r="E772" s="2"/>
    </row>
    <row r="773" spans="5:5" ht="12.5">
      <c r="E773" s="2"/>
    </row>
    <row r="774" spans="5:5" ht="12.5">
      <c r="E774" s="2"/>
    </row>
    <row r="775" spans="5:5" ht="12.5">
      <c r="E775" s="2"/>
    </row>
    <row r="776" spans="5:5" ht="12.5">
      <c r="E776" s="2"/>
    </row>
    <row r="777" spans="5:5" ht="12.5">
      <c r="E777" s="2"/>
    </row>
    <row r="778" spans="5:5" ht="12.5">
      <c r="E778" s="2"/>
    </row>
    <row r="779" spans="5:5" ht="12.5">
      <c r="E779" s="2"/>
    </row>
    <row r="780" spans="5:5" ht="12.5">
      <c r="E780" s="2"/>
    </row>
    <row r="781" spans="5:5" ht="12.5">
      <c r="E781" s="2"/>
    </row>
    <row r="782" spans="5:5" ht="12.5">
      <c r="E782" s="2"/>
    </row>
    <row r="783" spans="5:5" ht="12.5">
      <c r="E783" s="2"/>
    </row>
    <row r="784" spans="5:5" ht="12.5">
      <c r="E784" s="2"/>
    </row>
    <row r="785" spans="5:5" ht="12.5">
      <c r="E785" s="2"/>
    </row>
    <row r="786" spans="5:5" ht="12.5">
      <c r="E786" s="2"/>
    </row>
    <row r="787" spans="5:5" ht="12.5">
      <c r="E787" s="2"/>
    </row>
    <row r="788" spans="5:5" ht="12.5">
      <c r="E788" s="2"/>
    </row>
    <row r="789" spans="5:5" ht="12.5">
      <c r="E789" s="2"/>
    </row>
    <row r="790" spans="5:5" ht="12.5">
      <c r="E790" s="2"/>
    </row>
    <row r="791" spans="5:5" ht="12.5">
      <c r="E791" s="2"/>
    </row>
    <row r="792" spans="5:5" ht="12.5">
      <c r="E792" s="2"/>
    </row>
    <row r="793" spans="5:5" ht="12.5">
      <c r="E793" s="2"/>
    </row>
    <row r="794" spans="5:5" ht="12.5">
      <c r="E794" s="2"/>
    </row>
    <row r="795" spans="5:5" ht="12.5">
      <c r="E795" s="2"/>
    </row>
    <row r="796" spans="5:5" ht="12.5">
      <c r="E796" s="2"/>
    </row>
    <row r="797" spans="5:5" ht="12.5">
      <c r="E797" s="2"/>
    </row>
    <row r="798" spans="5:5" ht="12.5">
      <c r="E798" s="2"/>
    </row>
    <row r="799" spans="5:5" ht="12.5">
      <c r="E799" s="2"/>
    </row>
    <row r="800" spans="5:5" ht="12.5">
      <c r="E800" s="2"/>
    </row>
    <row r="801" spans="5:5" ht="12.5">
      <c r="E801" s="2"/>
    </row>
    <row r="802" spans="5:5" ht="12.5">
      <c r="E802" s="2"/>
    </row>
    <row r="803" spans="5:5" ht="12.5">
      <c r="E803" s="2"/>
    </row>
    <row r="804" spans="5:5" ht="12.5">
      <c r="E804" s="2"/>
    </row>
    <row r="805" spans="5:5" ht="12.5">
      <c r="E805" s="2"/>
    </row>
    <row r="806" spans="5:5" ht="12.5">
      <c r="E806" s="2"/>
    </row>
    <row r="807" spans="5:5" ht="12.5">
      <c r="E807" s="2"/>
    </row>
    <row r="808" spans="5:5" ht="12.5">
      <c r="E808" s="2"/>
    </row>
    <row r="809" spans="5:5" ht="12.5">
      <c r="E809" s="2"/>
    </row>
    <row r="810" spans="5:5" ht="12.5">
      <c r="E810" s="2"/>
    </row>
    <row r="811" spans="5:5" ht="12.5">
      <c r="E811" s="2"/>
    </row>
    <row r="812" spans="5:5" ht="12.5">
      <c r="E812" s="2"/>
    </row>
    <row r="813" spans="5:5" ht="12.5">
      <c r="E813" s="2"/>
    </row>
    <row r="814" spans="5:5" ht="12.5">
      <c r="E814" s="2"/>
    </row>
    <row r="815" spans="5:5" ht="12.5">
      <c r="E815" s="2"/>
    </row>
    <row r="816" spans="5:5" ht="12.5">
      <c r="E816" s="2"/>
    </row>
    <row r="817" spans="5:5" ht="12.5">
      <c r="E817" s="2"/>
    </row>
    <row r="818" spans="5:5" ht="12.5">
      <c r="E818" s="2"/>
    </row>
    <row r="819" spans="5:5" ht="12.5">
      <c r="E819" s="2"/>
    </row>
    <row r="820" spans="5:5" ht="12.5">
      <c r="E820" s="2"/>
    </row>
    <row r="821" spans="5:5" ht="12.5">
      <c r="E821" s="2"/>
    </row>
    <row r="822" spans="5:5" ht="12.5">
      <c r="E822" s="2"/>
    </row>
    <row r="823" spans="5:5" ht="12.5">
      <c r="E823" s="2"/>
    </row>
    <row r="824" spans="5:5" ht="12.5">
      <c r="E824" s="2"/>
    </row>
    <row r="825" spans="5:5" ht="12.5">
      <c r="E825" s="2"/>
    </row>
    <row r="826" spans="5:5" ht="12.5">
      <c r="E826" s="2"/>
    </row>
    <row r="827" spans="5:5" ht="12.5">
      <c r="E827" s="2"/>
    </row>
    <row r="828" spans="5:5" ht="12.5">
      <c r="E828" s="2"/>
    </row>
    <row r="829" spans="5:5" ht="12.5">
      <c r="E829" s="2"/>
    </row>
    <row r="830" spans="5:5" ht="12.5">
      <c r="E830" s="2"/>
    </row>
    <row r="831" spans="5:5" ht="12.5">
      <c r="E831" s="2"/>
    </row>
    <row r="832" spans="5:5" ht="12.5">
      <c r="E832" s="2"/>
    </row>
    <row r="833" spans="5:5" ht="12.5">
      <c r="E833" s="2"/>
    </row>
    <row r="834" spans="5:5" ht="12.5">
      <c r="E834" s="2"/>
    </row>
    <row r="835" spans="5:5" ht="12.5">
      <c r="E835" s="2"/>
    </row>
    <row r="836" spans="5:5" ht="12.5">
      <c r="E836" s="2"/>
    </row>
    <row r="837" spans="5:5" ht="12.5">
      <c r="E837" s="2"/>
    </row>
    <row r="838" spans="5:5" ht="12.5">
      <c r="E838" s="2"/>
    </row>
    <row r="839" spans="5:5" ht="12.5">
      <c r="E839" s="2"/>
    </row>
    <row r="840" spans="5:5" ht="12.5">
      <c r="E840" s="2"/>
    </row>
    <row r="841" spans="5:5" ht="12.5">
      <c r="E841" s="2"/>
    </row>
    <row r="842" spans="5:5" ht="12.5">
      <c r="E842" s="2"/>
    </row>
    <row r="843" spans="5:5" ht="12.5">
      <c r="E843" s="2"/>
    </row>
    <row r="844" spans="5:5" ht="12.5">
      <c r="E844" s="2"/>
    </row>
    <row r="845" spans="5:5" ht="12.5">
      <c r="E845" s="2"/>
    </row>
    <row r="846" spans="5:5" ht="12.5">
      <c r="E846" s="2"/>
    </row>
    <row r="847" spans="5:5" ht="12.5">
      <c r="E847" s="2"/>
    </row>
    <row r="848" spans="5:5" ht="12.5">
      <c r="E848" s="2"/>
    </row>
    <row r="849" spans="5:5" ht="12.5">
      <c r="E849" s="2"/>
    </row>
    <row r="850" spans="5:5" ht="12.5">
      <c r="E850" s="2"/>
    </row>
    <row r="851" spans="5:5" ht="12.5">
      <c r="E851" s="2"/>
    </row>
    <row r="852" spans="5:5" ht="12.5">
      <c r="E852" s="2"/>
    </row>
    <row r="853" spans="5:5" ht="12.5">
      <c r="E853" s="2"/>
    </row>
    <row r="854" spans="5:5" ht="12.5">
      <c r="E854" s="2"/>
    </row>
    <row r="855" spans="5:5" ht="12.5">
      <c r="E855" s="2"/>
    </row>
    <row r="856" spans="5:5" ht="12.5">
      <c r="E856" s="2"/>
    </row>
    <row r="857" spans="5:5" ht="12.5">
      <c r="E857" s="2"/>
    </row>
    <row r="858" spans="5:5" ht="12.5">
      <c r="E858" s="2"/>
    </row>
    <row r="859" spans="5:5" ht="12.5">
      <c r="E859" s="2"/>
    </row>
    <row r="860" spans="5:5" ht="12.5">
      <c r="E860" s="2"/>
    </row>
    <row r="861" spans="5:5" ht="12.5">
      <c r="E861" s="2"/>
    </row>
    <row r="862" spans="5:5" ht="12.5">
      <c r="E862" s="2"/>
    </row>
    <row r="863" spans="5:5" ht="12.5">
      <c r="E863" s="2"/>
    </row>
    <row r="864" spans="5:5" ht="12.5">
      <c r="E864" s="2"/>
    </row>
    <row r="865" spans="5:5" ht="12.5">
      <c r="E865" s="2"/>
    </row>
    <row r="866" spans="5:5" ht="12.5">
      <c r="E866" s="2"/>
    </row>
    <row r="867" spans="5:5" ht="12.5">
      <c r="E867" s="2"/>
    </row>
    <row r="868" spans="5:5" ht="12.5">
      <c r="E868" s="2"/>
    </row>
    <row r="869" spans="5:5" ht="12.5">
      <c r="E869" s="2"/>
    </row>
    <row r="870" spans="5:5" ht="12.5">
      <c r="E870" s="2"/>
    </row>
    <row r="871" spans="5:5" ht="12.5">
      <c r="E871" s="2"/>
    </row>
    <row r="872" spans="5:5" ht="12.5">
      <c r="E872" s="2"/>
    </row>
    <row r="873" spans="5:5" ht="12.5">
      <c r="E873" s="2"/>
    </row>
    <row r="874" spans="5:5" ht="12.5">
      <c r="E874" s="2"/>
    </row>
    <row r="875" spans="5:5" ht="12.5">
      <c r="E875" s="2"/>
    </row>
    <row r="876" spans="5:5" ht="12.5">
      <c r="E876" s="2"/>
    </row>
    <row r="877" spans="5:5" ht="12.5">
      <c r="E877" s="2"/>
    </row>
    <row r="878" spans="5:5" ht="12.5">
      <c r="E878" s="2"/>
    </row>
    <row r="879" spans="5:5" ht="12.5">
      <c r="E879" s="2"/>
    </row>
    <row r="880" spans="5:5" ht="12.5">
      <c r="E880" s="2"/>
    </row>
    <row r="881" spans="5:5" ht="12.5">
      <c r="E881" s="2"/>
    </row>
    <row r="882" spans="5:5" ht="12.5">
      <c r="E882" s="2"/>
    </row>
    <row r="883" spans="5:5" ht="12.5">
      <c r="E883" s="2"/>
    </row>
    <row r="884" spans="5:5" ht="12.5">
      <c r="E884" s="2"/>
    </row>
    <row r="885" spans="5:5" ht="12.5">
      <c r="E885" s="2"/>
    </row>
    <row r="886" spans="5:5" ht="12.5">
      <c r="E886" s="2"/>
    </row>
    <row r="887" spans="5:5" ht="12.5">
      <c r="E887" s="2"/>
    </row>
    <row r="888" spans="5:5" ht="12.5">
      <c r="E888" s="2"/>
    </row>
    <row r="889" spans="5:5" ht="12.5">
      <c r="E889" s="2"/>
    </row>
    <row r="890" spans="5:5" ht="12.5">
      <c r="E890" s="2"/>
    </row>
    <row r="891" spans="5:5" ht="12.5">
      <c r="E891" s="2"/>
    </row>
    <row r="892" spans="5:5" ht="12.5">
      <c r="E892" s="2"/>
    </row>
    <row r="893" spans="5:5" ht="12.5">
      <c r="E893" s="2"/>
    </row>
    <row r="894" spans="5:5" ht="12.5">
      <c r="E894" s="2"/>
    </row>
    <row r="895" spans="5:5" ht="12.5">
      <c r="E895" s="2"/>
    </row>
    <row r="896" spans="5:5" ht="12.5">
      <c r="E896" s="2"/>
    </row>
    <row r="897" spans="5:5" ht="12.5">
      <c r="E897" s="2"/>
    </row>
    <row r="898" spans="5:5" ht="12.5">
      <c r="E898" s="2"/>
    </row>
    <row r="899" spans="5:5" ht="12.5">
      <c r="E899" s="2"/>
    </row>
    <row r="900" spans="5:5" ht="12.5">
      <c r="E900" s="2"/>
    </row>
    <row r="901" spans="5:5" ht="12.5">
      <c r="E901" s="2"/>
    </row>
    <row r="902" spans="5:5" ht="12.5">
      <c r="E902" s="2"/>
    </row>
    <row r="903" spans="5:5" ht="12.5">
      <c r="E903" s="2"/>
    </row>
    <row r="904" spans="5:5" ht="12.5">
      <c r="E904" s="2"/>
    </row>
    <row r="905" spans="5:5" ht="12.5">
      <c r="E905" s="2"/>
    </row>
    <row r="906" spans="5:5" ht="12.5">
      <c r="E906" s="2"/>
    </row>
    <row r="907" spans="5:5" ht="12.5">
      <c r="E907" s="2"/>
    </row>
    <row r="908" spans="5:5" ht="12.5">
      <c r="E908" s="2"/>
    </row>
    <row r="909" spans="5:5" ht="12.5">
      <c r="E909" s="2"/>
    </row>
    <row r="910" spans="5:5" ht="12.5">
      <c r="E910" s="2"/>
    </row>
    <row r="911" spans="5:5" ht="12.5">
      <c r="E911" s="2"/>
    </row>
    <row r="912" spans="5:5" ht="12.5">
      <c r="E912" s="2"/>
    </row>
    <row r="913" spans="5:5" ht="12.5">
      <c r="E913" s="2"/>
    </row>
    <row r="914" spans="5:5" ht="12.5">
      <c r="E914" s="2"/>
    </row>
    <row r="915" spans="5:5" ht="12.5">
      <c r="E915" s="2"/>
    </row>
    <row r="916" spans="5:5" ht="12.5">
      <c r="E916" s="2"/>
    </row>
    <row r="917" spans="5:5" ht="12.5">
      <c r="E917" s="2"/>
    </row>
    <row r="918" spans="5:5" ht="12.5">
      <c r="E918" s="2"/>
    </row>
    <row r="919" spans="5:5" ht="12.5">
      <c r="E919" s="2"/>
    </row>
    <row r="920" spans="5:5" ht="12.5">
      <c r="E920" s="2"/>
    </row>
    <row r="921" spans="5:5" ht="12.5">
      <c r="E921" s="2"/>
    </row>
    <row r="922" spans="5:5" ht="12.5">
      <c r="E922" s="2"/>
    </row>
    <row r="923" spans="5:5" ht="12.5">
      <c r="E923" s="2"/>
    </row>
    <row r="924" spans="5:5" ht="12.5">
      <c r="E924" s="2"/>
    </row>
    <row r="925" spans="5:5" ht="12.5">
      <c r="E925" s="2"/>
    </row>
    <row r="926" spans="5:5" ht="12.5">
      <c r="E926" s="2"/>
    </row>
    <row r="927" spans="5:5" ht="12.5">
      <c r="E927" s="2"/>
    </row>
    <row r="928" spans="5:5" ht="12.5">
      <c r="E928" s="2"/>
    </row>
    <row r="929" spans="5:5" ht="12.5">
      <c r="E929" s="2"/>
    </row>
    <row r="930" spans="5:5" ht="12.5">
      <c r="E930" s="2"/>
    </row>
    <row r="931" spans="5:5" ht="12.5">
      <c r="E931" s="2"/>
    </row>
    <row r="932" spans="5:5" ht="12.5">
      <c r="E932" s="2"/>
    </row>
    <row r="933" spans="5:5" ht="12.5">
      <c r="E933" s="2"/>
    </row>
    <row r="934" spans="5:5" ht="12.5">
      <c r="E934" s="2"/>
    </row>
    <row r="935" spans="5:5" ht="12.5">
      <c r="E935" s="2"/>
    </row>
    <row r="936" spans="5:5" ht="12.5">
      <c r="E936" s="2"/>
    </row>
    <row r="937" spans="5:5" ht="12.5">
      <c r="E937" s="2"/>
    </row>
    <row r="938" spans="5:5" ht="12.5">
      <c r="E938" s="2"/>
    </row>
    <row r="939" spans="5:5" ht="12.5">
      <c r="E939" s="2"/>
    </row>
    <row r="940" spans="5:5" ht="12.5">
      <c r="E940" s="2"/>
    </row>
    <row r="941" spans="5:5" ht="12.5">
      <c r="E941" s="2"/>
    </row>
    <row r="942" spans="5:5" ht="12.5">
      <c r="E942" s="2"/>
    </row>
    <row r="943" spans="5:5" ht="12.5">
      <c r="E943" s="2"/>
    </row>
    <row r="944" spans="5:5" ht="12.5">
      <c r="E944" s="2"/>
    </row>
    <row r="945" spans="5:5" ht="12.5">
      <c r="E945" s="2"/>
    </row>
    <row r="946" spans="5:5" ht="12.5">
      <c r="E946" s="2"/>
    </row>
    <row r="947" spans="5:5" ht="12.5">
      <c r="E947" s="2"/>
    </row>
    <row r="948" spans="5:5" ht="12.5">
      <c r="E948" s="2"/>
    </row>
    <row r="949" spans="5:5" ht="12.5">
      <c r="E949" s="2"/>
    </row>
    <row r="950" spans="5:5" ht="12.5">
      <c r="E950" s="2"/>
    </row>
    <row r="951" spans="5:5" ht="12.5">
      <c r="E951" s="2"/>
    </row>
    <row r="952" spans="5:5" ht="12.5">
      <c r="E952" s="2"/>
    </row>
    <row r="953" spans="5:5" ht="12.5">
      <c r="E953" s="2"/>
    </row>
    <row r="954" spans="5:5" ht="12.5">
      <c r="E954" s="2"/>
    </row>
    <row r="955" spans="5:5" ht="12.5">
      <c r="E955" s="2"/>
    </row>
    <row r="956" spans="5:5" ht="12.5">
      <c r="E956" s="2"/>
    </row>
    <row r="957" spans="5:5" ht="12.5">
      <c r="E957" s="2"/>
    </row>
    <row r="958" spans="5:5" ht="12.5">
      <c r="E958" s="2"/>
    </row>
    <row r="959" spans="5:5" ht="12.5">
      <c r="E959" s="2"/>
    </row>
    <row r="960" spans="5:5" ht="12.5">
      <c r="E960" s="2"/>
    </row>
    <row r="961" spans="5:5" ht="12.5">
      <c r="E961" s="2"/>
    </row>
    <row r="962" spans="5:5" ht="12.5">
      <c r="E962" s="2"/>
    </row>
    <row r="963" spans="5:5" ht="12.5">
      <c r="E963" s="2"/>
    </row>
    <row r="964" spans="5:5" ht="12.5">
      <c r="E964" s="2"/>
    </row>
    <row r="965" spans="5:5" ht="12.5">
      <c r="E965" s="2"/>
    </row>
    <row r="966" spans="5:5" ht="12.5">
      <c r="E966" s="2"/>
    </row>
    <row r="967" spans="5:5" ht="12.5">
      <c r="E967" s="2"/>
    </row>
    <row r="968" spans="5:5" ht="12.5">
      <c r="E968" s="2"/>
    </row>
    <row r="969" spans="5:5" ht="12.5">
      <c r="E969" s="2"/>
    </row>
    <row r="970" spans="5:5" ht="12.5">
      <c r="E970" s="2"/>
    </row>
    <row r="971" spans="5:5" ht="12.5">
      <c r="E971" s="2"/>
    </row>
    <row r="972" spans="5:5" ht="12.5">
      <c r="E972" s="2"/>
    </row>
    <row r="973" spans="5:5" ht="12.5">
      <c r="E973" s="2"/>
    </row>
    <row r="974" spans="5:5" ht="12.5">
      <c r="E974" s="2"/>
    </row>
    <row r="975" spans="5:5" ht="12.5">
      <c r="E975" s="2"/>
    </row>
    <row r="976" spans="5:5" ht="12.5">
      <c r="E976" s="2"/>
    </row>
    <row r="977" spans="5:5" ht="12.5">
      <c r="E977" s="2"/>
    </row>
    <row r="978" spans="5:5" ht="12.5">
      <c r="E978" s="2"/>
    </row>
    <row r="979" spans="5:5" ht="12.5">
      <c r="E979" s="2"/>
    </row>
    <row r="980" spans="5:5" ht="12.5">
      <c r="E980" s="2"/>
    </row>
    <row r="981" spans="5:5" ht="12.5">
      <c r="E981" s="2"/>
    </row>
    <row r="982" spans="5:5" ht="12.5">
      <c r="E982" s="2"/>
    </row>
    <row r="983" spans="5:5" ht="12.5">
      <c r="E983" s="2"/>
    </row>
    <row r="984" spans="5:5" ht="12.5">
      <c r="E984" s="2"/>
    </row>
    <row r="985" spans="5:5" ht="12.5">
      <c r="E985" s="2"/>
    </row>
    <row r="986" spans="5:5" ht="12.5">
      <c r="E986" s="2"/>
    </row>
    <row r="987" spans="5:5" ht="12.5">
      <c r="E987" s="2"/>
    </row>
    <row r="988" spans="5:5" ht="12.5">
      <c r="E988" s="2"/>
    </row>
    <row r="989" spans="5:5" ht="12.5">
      <c r="E989" s="2"/>
    </row>
    <row r="990" spans="5:5" ht="12.5">
      <c r="E990" s="2"/>
    </row>
    <row r="991" spans="5:5" ht="12.5">
      <c r="E991" s="2"/>
    </row>
    <row r="992" spans="5:5" ht="12.5">
      <c r="E992" s="2"/>
    </row>
    <row r="993" spans="5:5" ht="12.5">
      <c r="E993" s="2"/>
    </row>
    <row r="994" spans="5:5" ht="12.5">
      <c r="E994" s="2"/>
    </row>
    <row r="995" spans="5:5" ht="12.5">
      <c r="E995" s="2"/>
    </row>
    <row r="996" spans="5:5" ht="12.5">
      <c r="E996" s="2"/>
    </row>
  </sheetData>
  <phoneticPr fontId="51"/>
  <hyperlinks>
    <hyperlink ref="E4" location="'出生数と出生率'!A1" display="出生数と出生率" xr:uid="{00000000-0004-0000-0000-000000000000}"/>
    <hyperlink ref="E5" location="'高齢者人口と高齢者率'!A1" display="高齢者人口と高齢者率" xr:uid="{00000000-0004-0000-0000-000001000000}"/>
    <hyperlink ref="E6" location="'在留外国人数'!A1" display="在留外国人数" xr:uid="{00000000-0004-0000-0000-000002000000}"/>
    <hyperlink ref="E8" location="'政府の教育支出'!A1" display="政府の教育支出" xr:uid="{00000000-0004-0000-0000-000003000000}"/>
    <hyperlink ref="E9" location="'子どもの貧困率'!A1" display="子どもの貧困率" xr:uid="{00000000-0004-0000-0000-000004000000}"/>
    <hyperlink ref="E10" location="'大学生の構成割合'!A1" display="大学生の構成割合" xr:uid="{00000000-0004-0000-0000-000005000000}"/>
    <hyperlink ref="E12" location="'社会保障費'!A1" display="社会保障費" xr:uid="{00000000-0004-0000-0000-000006000000}"/>
    <hyperlink ref="E13" location="'対GDP比社会支出'!A1" display="対GDP比社会支出" xr:uid="{00000000-0004-0000-0000-000007000000}"/>
    <hyperlink ref="E15" location="'ジニ係数'!A1" display="ジニ係数" xr:uid="{00000000-0004-0000-0000-000008000000}"/>
    <hyperlink ref="E16" location="'ジェンダーギャップ指数'!A1" display="ジェンダーギャップ指数" xr:uid="{00000000-0004-0000-0000-000009000000}"/>
    <hyperlink ref="E19" location="'日本のGDP'!A1" display="日本のGDP" xr:uid="{00000000-0004-0000-0000-00000A000000}"/>
    <hyperlink ref="E20" location="'日・米・中のGDP'!A1" display="日・米・中のGDP" xr:uid="{00000000-0004-0000-0000-00000B000000}"/>
    <hyperlink ref="E21" location="'先進国の平均年収'!A1" display="先進国の平均年収" xr:uid="{00000000-0004-0000-0000-00000C000000}"/>
    <hyperlink ref="E22" location="'インフレ率'!A1" display="インフレ率" xr:uid="{00000000-0004-0000-0000-00000D000000}"/>
    <hyperlink ref="E23" location="'一人当たりの名目GDP（ドル、購買力平価）'!A1" display="一人当たりの名目GDP（ドル、購買力平価）" xr:uid="{00000000-0004-0000-0000-00000E000000}"/>
    <hyperlink ref="E24" location="'日本の株価'!A1" display="日本の株価" xr:uid="{00000000-0004-0000-0000-00000F000000}"/>
    <hyperlink ref="E25" location="'ドル円相場'!A1" display="ドル円相場" xr:uid="{00000000-0004-0000-0000-000010000000}"/>
    <hyperlink ref="E27" location="'雇用者数と有効求人倍率'!A1" display="雇用者数と有効求人倍率" xr:uid="{00000000-0004-0000-0000-000011000000}"/>
    <hyperlink ref="E28" location="'最低賃金'!A1" display="最低賃金" xr:uid="{00000000-0004-0000-0000-000012000000}"/>
    <hyperlink ref="E29" location="'失業率'!A1" display="失業率" xr:uid="{00000000-0004-0000-0000-000013000000}"/>
    <hyperlink ref="E30" location="'女性管理職数'!A1" display="女性管理職数" xr:uid="{00000000-0004-0000-0000-000014000000}"/>
    <hyperlink ref="E33" location="'防衛予算'!A1" display="防衛予算" xr:uid="{00000000-0004-0000-0000-000015000000}"/>
    <hyperlink ref="E34" location="'ODA予算'!A1" display="ODA予算" xr:uid="{00000000-0004-0000-0000-000016000000}"/>
    <hyperlink ref="E36" location="'プライマリーバランス'!A1" display="プライマリーバランス" xr:uid="{00000000-0004-0000-0000-000017000000}"/>
    <hyperlink ref="E37" location="'歳出と税収'!A1" display="歳出と税収" xr:uid="{00000000-0004-0000-0000-000018000000}"/>
    <hyperlink ref="E38" location="'税収内訳'!A1" display="税収内訳" xr:uid="{00000000-0004-0000-0000-000019000000}"/>
    <hyperlink ref="E39" location="'国債残高'!A1" display="国債残高" xr:uid="{00000000-0004-0000-0000-00001A000000}"/>
    <hyperlink ref="E40" location="'国民負担率'!A1" display="国民負担率" xr:uid="{00000000-0004-0000-0000-00001B000000}"/>
    <hyperlink ref="E42" location="'女性国会議員の割合'!A1" display="女性国会議員の割合" xr:uid="{00000000-0004-0000-0000-00001C000000}"/>
    <hyperlink ref="E43" location="'一票の格差'!A1" display="一票の格差" xr:uid="{00000000-0004-0000-0000-00001D000000}"/>
    <hyperlink ref="E46" location="'東京圏への転入超過数'!A1" display="東京圏への転入超過数" xr:uid="{00000000-0004-0000-0000-00001E000000}"/>
    <hyperlink ref="E47" location="'過疎自治体数と割合'!A1" display="過疎自治体数と割合" xr:uid="{00000000-0004-0000-0000-00001F000000}"/>
    <hyperlink ref="E49" location="'電源構成'!A1" display="電源構成" xr:uid="{00000000-0004-0000-0000-000020000000}"/>
    <hyperlink ref="E50" location="'CO2排出量'!A1" display="CO2排出量" xr:uid="{00000000-0004-0000-0000-000021000000}"/>
    <hyperlink ref="E52" location="'食料自給率'!A1" display="食料自給率" xr:uid="{00000000-0004-0000-0000-000022000000}"/>
    <hyperlink ref="E53" location="'農業従事者数'!A1" display="農業従事者数" xr:uid="{00000000-0004-0000-0000-000023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N68"/>
  <sheetViews>
    <sheetView workbookViewId="0"/>
  </sheetViews>
  <sheetFormatPr defaultColWidth="12.6328125" defaultRowHeight="15.75" customHeight="1"/>
  <sheetData>
    <row r="1" spans="1:9" ht="15.75" customHeight="1">
      <c r="A1" s="11" t="s">
        <v>58</v>
      </c>
    </row>
    <row r="2" spans="1:9" ht="15.75" customHeight="1">
      <c r="B2" s="12"/>
      <c r="C2" s="38">
        <v>2011</v>
      </c>
      <c r="D2" s="38">
        <v>2014</v>
      </c>
      <c r="E2" s="38">
        <v>2017</v>
      </c>
      <c r="F2" s="111">
        <v>2021</v>
      </c>
    </row>
    <row r="3" spans="1:9" ht="15.75" customHeight="1">
      <c r="B3" s="39" t="s">
        <v>461</v>
      </c>
      <c r="C3" s="28">
        <v>0.55359999999999998</v>
      </c>
      <c r="D3" s="28">
        <v>0.57040000000000002</v>
      </c>
      <c r="E3" s="28">
        <v>0.55940000000000001</v>
      </c>
      <c r="F3" s="112">
        <v>0.56999999999999995</v>
      </c>
    </row>
    <row r="4" spans="1:9" ht="15.75" customHeight="1">
      <c r="B4" s="42" t="s">
        <v>462</v>
      </c>
      <c r="C4" s="20">
        <v>0.37909999999999999</v>
      </c>
      <c r="D4" s="20">
        <v>0.37590000000000001</v>
      </c>
      <c r="E4" s="20">
        <v>0.37209999999999999</v>
      </c>
      <c r="F4" s="35">
        <v>0.38129999999999997</v>
      </c>
    </row>
    <row r="6" spans="1:9" ht="15.75" customHeight="1">
      <c r="B6" s="314" t="s">
        <v>463</v>
      </c>
    </row>
    <row r="7" spans="1:9" ht="15.75" customHeight="1">
      <c r="A7" s="68"/>
    </row>
    <row r="8" spans="1:9" ht="15.75" customHeight="1">
      <c r="B8" s="1" t="s">
        <v>464</v>
      </c>
    </row>
    <row r="9" spans="1:9" ht="15.75" customHeight="1">
      <c r="B9" s="12"/>
      <c r="C9" s="38">
        <v>2005</v>
      </c>
      <c r="D9" s="38">
        <v>2008</v>
      </c>
      <c r="E9" s="38">
        <v>2011</v>
      </c>
      <c r="F9" s="38">
        <v>2014</v>
      </c>
      <c r="G9" s="38">
        <v>2017</v>
      </c>
      <c r="H9" s="111">
        <v>2021</v>
      </c>
    </row>
    <row r="10" spans="1:9" ht="15.75" customHeight="1">
      <c r="B10" s="39" t="s">
        <v>461</v>
      </c>
      <c r="C10" s="28">
        <v>0.52629999999999999</v>
      </c>
      <c r="D10" s="28">
        <v>0.53180000000000005</v>
      </c>
      <c r="E10" s="28">
        <v>0.55359999999999998</v>
      </c>
      <c r="F10" s="28">
        <v>0.57040000000000002</v>
      </c>
      <c r="G10" s="28">
        <v>0.55940000000000001</v>
      </c>
      <c r="H10" s="112">
        <v>0.56999999999999995</v>
      </c>
    </row>
    <row r="11" spans="1:9" ht="15.75" customHeight="1">
      <c r="B11" s="42" t="s">
        <v>462</v>
      </c>
      <c r="C11" s="20">
        <v>0.38729999999999998</v>
      </c>
      <c r="D11" s="20">
        <v>0.37580000000000002</v>
      </c>
      <c r="E11" s="20">
        <v>0.37909999999999999</v>
      </c>
      <c r="F11" s="20">
        <v>0.37590000000000001</v>
      </c>
      <c r="G11" s="20">
        <v>0.37209999999999999</v>
      </c>
      <c r="H11" s="35">
        <v>0.38129999999999997</v>
      </c>
    </row>
    <row r="13" spans="1:9" ht="15.75" customHeight="1">
      <c r="B13" s="1" t="s">
        <v>239</v>
      </c>
    </row>
    <row r="14" spans="1:9" ht="15.75" customHeight="1">
      <c r="B14" s="113"/>
      <c r="C14" s="272" t="s">
        <v>17</v>
      </c>
      <c r="D14" s="273"/>
      <c r="E14" s="273"/>
      <c r="F14" s="274"/>
      <c r="G14" s="272" t="s">
        <v>465</v>
      </c>
      <c r="H14" s="273"/>
      <c r="I14" s="274"/>
    </row>
    <row r="15" spans="1:9" ht="15.75" customHeight="1">
      <c r="B15" s="114" t="s">
        <v>466</v>
      </c>
      <c r="C15" s="26" t="s">
        <v>467</v>
      </c>
      <c r="D15" s="26" t="s">
        <v>468</v>
      </c>
      <c r="E15" s="26" t="s">
        <v>469</v>
      </c>
      <c r="F15" s="26" t="s">
        <v>470</v>
      </c>
      <c r="G15" s="25" t="s">
        <v>471</v>
      </c>
      <c r="H15" s="33"/>
      <c r="I15" s="115"/>
    </row>
    <row r="16" spans="1:9" ht="15.75" customHeight="1">
      <c r="A16" s="1"/>
      <c r="B16" s="116"/>
      <c r="C16" s="117" t="s">
        <v>461</v>
      </c>
      <c r="D16" s="118"/>
      <c r="E16" s="118"/>
      <c r="F16" s="119" t="s">
        <v>462</v>
      </c>
      <c r="G16" s="116"/>
      <c r="H16" s="119" t="s">
        <v>472</v>
      </c>
      <c r="I16" s="120" t="s">
        <v>473</v>
      </c>
    </row>
    <row r="17" spans="1:9" ht="15.75" customHeight="1">
      <c r="A17" s="1"/>
      <c r="B17" s="121">
        <v>2005</v>
      </c>
      <c r="C17" s="31">
        <v>0.52629999999999999</v>
      </c>
      <c r="D17" s="31">
        <v>0.40589999999999998</v>
      </c>
      <c r="E17" s="112">
        <v>0.39300000000000002</v>
      </c>
      <c r="F17" s="31">
        <v>0.38729999999999998</v>
      </c>
      <c r="G17" s="122">
        <v>0.26400000000000001</v>
      </c>
      <c r="H17" s="122">
        <v>0.24</v>
      </c>
      <c r="I17" s="122">
        <v>3.2000000000000001E-2</v>
      </c>
    </row>
    <row r="18" spans="1:9" ht="15.75" customHeight="1">
      <c r="A18" s="1"/>
      <c r="B18" s="121">
        <v>2008</v>
      </c>
      <c r="C18" s="31">
        <v>0.53180000000000005</v>
      </c>
      <c r="D18" s="31">
        <v>0.40229999999999999</v>
      </c>
      <c r="E18" s="31">
        <v>0.38729999999999998</v>
      </c>
      <c r="F18" s="31">
        <v>0.37580000000000002</v>
      </c>
      <c r="G18" s="122">
        <v>0.29299999999999998</v>
      </c>
      <c r="H18" s="122">
        <v>0.26600000000000001</v>
      </c>
      <c r="I18" s="122">
        <v>3.6999999999999998E-2</v>
      </c>
    </row>
    <row r="19" spans="1:9" ht="15.75" customHeight="1">
      <c r="A19" s="1"/>
      <c r="B19" s="121">
        <v>2011</v>
      </c>
      <c r="C19" s="31">
        <v>0.55359999999999998</v>
      </c>
      <c r="D19" s="31">
        <v>0.40670000000000001</v>
      </c>
      <c r="E19" s="31">
        <v>0.38850000000000001</v>
      </c>
      <c r="F19" s="31">
        <v>0.37909999999999999</v>
      </c>
      <c r="G19" s="122">
        <v>0.315</v>
      </c>
      <c r="H19" s="122">
        <v>0.28299999999999997</v>
      </c>
      <c r="I19" s="122">
        <v>4.4999999999999998E-2</v>
      </c>
    </row>
    <row r="20" spans="1:9" ht="15.75" customHeight="1">
      <c r="A20" s="1"/>
      <c r="B20" s="121">
        <v>2014</v>
      </c>
      <c r="C20" s="31">
        <v>0.57040000000000002</v>
      </c>
      <c r="D20" s="31">
        <v>0.40570000000000001</v>
      </c>
      <c r="E20" s="31">
        <v>0.38729999999999998</v>
      </c>
      <c r="F20" s="31">
        <v>0.37590000000000001</v>
      </c>
      <c r="G20" s="122">
        <v>0.34100000000000003</v>
      </c>
      <c r="H20" s="122">
        <v>0.31</v>
      </c>
      <c r="I20" s="122">
        <v>4.4999999999999998E-2</v>
      </c>
    </row>
    <row r="21" spans="1:9" ht="15.75" customHeight="1">
      <c r="A21" s="1"/>
      <c r="B21" s="121">
        <v>2017</v>
      </c>
      <c r="C21" s="31">
        <v>0.55940000000000001</v>
      </c>
      <c r="D21" s="31">
        <v>0.4017</v>
      </c>
      <c r="E21" s="31">
        <v>0.38219999999999998</v>
      </c>
      <c r="F21" s="31">
        <v>0.37209999999999999</v>
      </c>
      <c r="G21" s="122">
        <v>0.33500000000000002</v>
      </c>
      <c r="H21" s="122">
        <v>0.30099999999999999</v>
      </c>
      <c r="I21" s="122">
        <v>4.8000000000000001E-2</v>
      </c>
    </row>
    <row r="22" spans="1:9" ht="15.75" customHeight="1">
      <c r="A22" s="1"/>
      <c r="B22" s="123">
        <v>2021</v>
      </c>
      <c r="C22" s="124">
        <v>0.56999999999999995</v>
      </c>
      <c r="D22" s="35">
        <v>0.4083</v>
      </c>
      <c r="E22" s="124">
        <v>0.38900000000000001</v>
      </c>
      <c r="F22" s="35">
        <v>0.38129999999999997</v>
      </c>
      <c r="G22" s="125">
        <v>0.33100000000000002</v>
      </c>
      <c r="H22" s="125">
        <v>0.29799999999999999</v>
      </c>
      <c r="I22" s="125">
        <v>4.7E-2</v>
      </c>
    </row>
    <row r="23" spans="1:9" ht="15.75" customHeight="1">
      <c r="A23" s="1"/>
    </row>
    <row r="24" spans="1:9" ht="15.75" customHeight="1">
      <c r="A24" s="1"/>
    </row>
    <row r="25" spans="1:9" ht="15.75" customHeight="1">
      <c r="A25" s="1"/>
    </row>
    <row r="26" spans="1:9" ht="15.75" customHeight="1">
      <c r="A26" s="1"/>
    </row>
    <row r="27" spans="1:9" ht="15.75" customHeight="1">
      <c r="A27" s="1"/>
    </row>
    <row r="28" spans="1:9" ht="15.75" customHeight="1">
      <c r="A28" s="1"/>
    </row>
    <row r="29" spans="1:9" ht="15.75" customHeight="1">
      <c r="A29" s="1"/>
    </row>
    <row r="30" spans="1:9" ht="15.75" customHeight="1">
      <c r="A30" s="1"/>
    </row>
    <row r="31" spans="1:9" ht="15.75" customHeight="1">
      <c r="A31" s="1"/>
    </row>
    <row r="32" spans="1:9" ht="12.5">
      <c r="A32" s="1"/>
    </row>
    <row r="46" spans="2:14" ht="12.5">
      <c r="B46" s="126"/>
      <c r="C46" s="127"/>
      <c r="D46" s="127"/>
      <c r="E46" s="127"/>
      <c r="F46" s="127"/>
      <c r="G46" s="127"/>
      <c r="H46" s="127"/>
      <c r="I46" s="127"/>
      <c r="J46" s="127"/>
      <c r="K46" s="127"/>
      <c r="L46" s="127"/>
      <c r="M46" s="128"/>
      <c r="N46" s="127"/>
    </row>
    <row r="47" spans="2:14" ht="12.5">
      <c r="B47" s="129"/>
      <c r="C47" s="130"/>
      <c r="D47" s="130"/>
      <c r="E47" s="130"/>
      <c r="F47" s="130"/>
      <c r="G47" s="130"/>
      <c r="H47" s="130"/>
      <c r="I47" s="130"/>
      <c r="J47" s="130"/>
      <c r="K47" s="130"/>
      <c r="L47" s="130"/>
      <c r="M47" s="130"/>
      <c r="N47" s="130"/>
    </row>
    <row r="48" spans="2:14" ht="12.5">
      <c r="B48" s="131"/>
      <c r="C48" s="132"/>
      <c r="D48" s="132"/>
      <c r="E48" s="132"/>
      <c r="F48" s="132"/>
      <c r="G48" s="132"/>
      <c r="H48" s="132"/>
      <c r="I48" s="132"/>
      <c r="J48" s="132"/>
      <c r="K48" s="132"/>
      <c r="L48" s="132"/>
      <c r="M48" s="132"/>
      <c r="N48" s="132"/>
    </row>
    <row r="49" spans="2:14" ht="12.5">
      <c r="B49" s="131"/>
      <c r="C49" s="132"/>
      <c r="D49" s="132"/>
      <c r="E49" s="132"/>
      <c r="F49" s="132"/>
      <c r="G49" s="132"/>
      <c r="H49" s="132"/>
      <c r="I49" s="132"/>
      <c r="J49" s="132"/>
      <c r="K49" s="132"/>
      <c r="L49" s="132"/>
      <c r="M49" s="132"/>
      <c r="N49" s="132"/>
    </row>
    <row r="50" spans="2:14" ht="12.5">
      <c r="B50" s="133"/>
      <c r="C50" s="132"/>
      <c r="D50" s="132"/>
      <c r="E50" s="132"/>
      <c r="F50" s="132"/>
      <c r="G50" s="132"/>
      <c r="H50" s="132"/>
      <c r="I50" s="132"/>
      <c r="J50" s="132"/>
      <c r="K50" s="132"/>
      <c r="L50" s="132"/>
      <c r="M50" s="132"/>
      <c r="N50" s="132"/>
    </row>
    <row r="51" spans="2:14" ht="12.5">
      <c r="B51" s="131"/>
      <c r="C51" s="132"/>
      <c r="D51" s="132"/>
      <c r="E51" s="132"/>
      <c r="F51" s="132"/>
      <c r="G51" s="132"/>
      <c r="H51" s="132"/>
      <c r="I51" s="132"/>
      <c r="J51" s="132"/>
      <c r="K51" s="132"/>
      <c r="L51" s="132"/>
      <c r="M51" s="132"/>
      <c r="N51" s="132"/>
    </row>
    <row r="52" spans="2:14" ht="12.5">
      <c r="B52" s="133"/>
      <c r="C52" s="132"/>
      <c r="D52" s="132"/>
      <c r="E52" s="132"/>
      <c r="F52" s="132"/>
      <c r="G52" s="132"/>
      <c r="H52" s="132"/>
      <c r="I52" s="132"/>
      <c r="J52" s="132"/>
      <c r="K52" s="132"/>
      <c r="L52" s="132"/>
      <c r="M52" s="132"/>
      <c r="N52" s="132"/>
    </row>
    <row r="53" spans="2:14" ht="12.5">
      <c r="B53" s="131"/>
      <c r="C53" s="132"/>
      <c r="D53" s="132"/>
      <c r="E53" s="132"/>
      <c r="F53" s="132"/>
      <c r="G53" s="132"/>
      <c r="H53" s="132"/>
      <c r="I53" s="132"/>
      <c r="J53" s="132"/>
      <c r="K53" s="132"/>
      <c r="L53" s="132"/>
      <c r="M53" s="132"/>
      <c r="N53" s="132"/>
    </row>
    <row r="54" spans="2:14" ht="12.5">
      <c r="B54" s="131"/>
      <c r="C54" s="132"/>
      <c r="D54" s="132"/>
      <c r="E54" s="132"/>
      <c r="F54" s="132"/>
      <c r="G54" s="132"/>
      <c r="H54" s="132"/>
      <c r="I54" s="132"/>
      <c r="J54" s="132"/>
      <c r="K54" s="134"/>
      <c r="L54" s="132"/>
      <c r="M54" s="132"/>
      <c r="N54" s="132"/>
    </row>
    <row r="61" spans="2:14" ht="12.5">
      <c r="J61" s="129"/>
      <c r="K61" s="127"/>
    </row>
    <row r="62" spans="2:14" ht="12.5">
      <c r="J62" s="131"/>
      <c r="K62" s="132"/>
    </row>
    <row r="63" spans="2:14" ht="12.5">
      <c r="J63" s="131"/>
      <c r="K63" s="132"/>
    </row>
    <row r="64" spans="2:14" ht="12.5">
      <c r="J64" s="133"/>
      <c r="K64" s="132"/>
    </row>
    <row r="65" spans="10:11" ht="12.5">
      <c r="J65" s="131"/>
      <c r="K65" s="132"/>
    </row>
    <row r="66" spans="10:11" ht="12.5">
      <c r="J66" s="133"/>
      <c r="K66" s="132"/>
    </row>
    <row r="67" spans="10:11" ht="12.5">
      <c r="J67" s="131"/>
      <c r="K67" s="132"/>
    </row>
    <row r="68" spans="10:11" ht="12.5">
      <c r="J68" s="131"/>
      <c r="K68" s="134"/>
    </row>
  </sheetData>
  <mergeCells count="2">
    <mergeCell ref="C14:F14"/>
    <mergeCell ref="G14:I14"/>
  </mergeCells>
  <phoneticPr fontId="51"/>
  <hyperlinks>
    <hyperlink ref="A1" location="'目次'!A1" display="目次" xr:uid="{00000000-0004-0000-0900-000000000000}"/>
    <hyperlink ref="B6" r:id="rId1" xr:uid="{00000000-0004-0000-0900-000001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P46"/>
  <sheetViews>
    <sheetView workbookViewId="0">
      <selection activeCell="A2" sqref="A2"/>
    </sheetView>
  </sheetViews>
  <sheetFormatPr defaultColWidth="12.6328125" defaultRowHeight="15.75" customHeight="1"/>
  <sheetData>
    <row r="1" spans="1:14" ht="15.75" customHeight="1">
      <c r="A1" s="11" t="s">
        <v>58</v>
      </c>
    </row>
    <row r="2" spans="1:14" ht="15.75" customHeight="1">
      <c r="A2" s="1"/>
      <c r="B2" s="12"/>
      <c r="C2" s="135">
        <v>2014</v>
      </c>
      <c r="D2" s="135">
        <v>2016</v>
      </c>
      <c r="E2" s="135">
        <v>2018</v>
      </c>
      <c r="F2" s="135">
        <v>2020</v>
      </c>
      <c r="G2" s="135">
        <v>2022</v>
      </c>
      <c r="H2" s="14">
        <v>2024</v>
      </c>
    </row>
    <row r="3" spans="1:14" ht="15.75" customHeight="1">
      <c r="A3" s="1"/>
      <c r="B3" s="15" t="s">
        <v>474</v>
      </c>
      <c r="C3" s="61">
        <v>0.65800000000000003</v>
      </c>
      <c r="D3" s="136">
        <v>0.66</v>
      </c>
      <c r="E3" s="136">
        <v>0.66200000000000003</v>
      </c>
      <c r="F3" s="61">
        <v>0.65200000000000002</v>
      </c>
      <c r="G3" s="136">
        <v>0.65</v>
      </c>
      <c r="H3" s="44">
        <v>0.66300000000000003</v>
      </c>
      <c r="K3" s="68"/>
    </row>
    <row r="4" spans="1:14" ht="15.75" customHeight="1">
      <c r="A4" s="1"/>
      <c r="B4" s="19" t="s">
        <v>475</v>
      </c>
      <c r="C4" s="137">
        <v>104</v>
      </c>
      <c r="D4" s="137">
        <v>111</v>
      </c>
      <c r="E4" s="137">
        <v>110</v>
      </c>
      <c r="F4" s="137">
        <v>121</v>
      </c>
      <c r="G4" s="137">
        <v>116</v>
      </c>
      <c r="H4" s="21">
        <v>118</v>
      </c>
    </row>
    <row r="5" spans="1:14" ht="15.75" customHeight="1">
      <c r="A5" s="1"/>
    </row>
    <row r="6" spans="1:14" ht="15.75" customHeight="1">
      <c r="A6" s="1"/>
      <c r="B6" s="289" t="s">
        <v>1427</v>
      </c>
      <c r="C6" t="s">
        <v>1423</v>
      </c>
    </row>
    <row r="7" spans="1:14" ht="15.75" customHeight="1">
      <c r="A7" s="1"/>
      <c r="B7" s="290">
        <v>2022</v>
      </c>
      <c r="C7" t="s">
        <v>1424</v>
      </c>
    </row>
    <row r="8" spans="1:14" ht="15.75" customHeight="1">
      <c r="A8" s="1"/>
      <c r="B8" s="290">
        <v>2023</v>
      </c>
      <c r="C8" t="s">
        <v>1425</v>
      </c>
    </row>
    <row r="9" spans="1:14" ht="15.75" customHeight="1">
      <c r="A9" s="1"/>
      <c r="B9" s="290">
        <v>2024</v>
      </c>
      <c r="C9" t="s">
        <v>1426</v>
      </c>
    </row>
    <row r="10" spans="1:14" ht="15.75" customHeight="1">
      <c r="A10" s="1"/>
    </row>
    <row r="11" spans="1:14" ht="15.75" customHeight="1">
      <c r="A11" s="1"/>
      <c r="B11" s="1" t="s">
        <v>239</v>
      </c>
    </row>
    <row r="12" spans="1:14" ht="15.75" customHeight="1">
      <c r="A12" s="1"/>
      <c r="B12" s="99"/>
      <c r="C12" s="138"/>
      <c r="D12" s="135">
        <v>2014</v>
      </c>
      <c r="E12" s="135">
        <v>2015</v>
      </c>
      <c r="F12" s="135">
        <v>2016</v>
      </c>
      <c r="G12" s="135">
        <v>2017</v>
      </c>
      <c r="H12" s="135">
        <v>2018</v>
      </c>
      <c r="I12" s="135">
        <v>2019</v>
      </c>
      <c r="J12" s="135">
        <v>2020</v>
      </c>
      <c r="K12" s="135">
        <v>2021</v>
      </c>
      <c r="L12" s="135">
        <v>2022</v>
      </c>
      <c r="M12" s="135">
        <v>2023</v>
      </c>
      <c r="N12" s="139">
        <v>2024</v>
      </c>
    </row>
    <row r="13" spans="1:14" ht="15.75" customHeight="1">
      <c r="A13" s="1"/>
      <c r="B13" s="275" t="s">
        <v>156</v>
      </c>
      <c r="C13" s="5" t="s">
        <v>474</v>
      </c>
      <c r="D13" s="61">
        <v>0.65800000000000003</v>
      </c>
      <c r="E13" s="61">
        <v>0.67</v>
      </c>
      <c r="F13" s="136">
        <v>0.66</v>
      </c>
      <c r="G13" s="61">
        <v>0.65700000000000003</v>
      </c>
      <c r="H13" s="61">
        <v>0.66200000000000003</v>
      </c>
      <c r="I13" s="5"/>
      <c r="J13" s="61">
        <v>0.65200000000000002</v>
      </c>
      <c r="K13" s="61">
        <v>0.65600000000000003</v>
      </c>
      <c r="L13" s="136">
        <v>0.65</v>
      </c>
      <c r="M13" s="61">
        <v>0.64700000000000002</v>
      </c>
      <c r="N13" s="141">
        <v>0.66300000000000003</v>
      </c>
    </row>
    <row r="14" spans="1:14" ht="15.75" customHeight="1">
      <c r="A14" s="1"/>
      <c r="B14" s="276"/>
      <c r="C14" s="142" t="s">
        <v>476</v>
      </c>
      <c r="D14" s="137">
        <v>104</v>
      </c>
      <c r="E14" s="137">
        <v>101</v>
      </c>
      <c r="F14" s="137">
        <v>111</v>
      </c>
      <c r="G14" s="137">
        <v>114</v>
      </c>
      <c r="H14" s="137">
        <v>110</v>
      </c>
      <c r="I14" s="142"/>
      <c r="J14" s="137">
        <v>121</v>
      </c>
      <c r="K14" s="137">
        <v>120</v>
      </c>
      <c r="L14" s="137">
        <v>116</v>
      </c>
      <c r="M14" s="137">
        <v>125</v>
      </c>
      <c r="N14" s="143">
        <v>118</v>
      </c>
    </row>
    <row r="15" spans="1:14" ht="15.75" customHeight="1">
      <c r="A15" s="1"/>
    </row>
    <row r="16" spans="1:14" ht="15.75" customHeight="1">
      <c r="A16" s="1"/>
    </row>
    <row r="17" spans="1:9" ht="15.75" customHeight="1">
      <c r="A17" s="1"/>
    </row>
    <row r="19" spans="1:9" ht="15.75" customHeight="1">
      <c r="B19" s="268"/>
      <c r="F19" s="144"/>
      <c r="I19" s="144"/>
    </row>
    <row r="20" spans="1:9" ht="15.75" customHeight="1">
      <c r="B20" s="268"/>
    </row>
    <row r="29" spans="1:9" ht="15.75" customHeight="1">
      <c r="I29" s="1"/>
    </row>
    <row r="30" spans="1:9" ht="15.75" customHeight="1">
      <c r="I30" s="1"/>
    </row>
    <row r="45" spans="2:16" ht="12.5">
      <c r="B45" s="268"/>
      <c r="G45" s="144"/>
      <c r="J45" s="144"/>
      <c r="P45" s="144"/>
    </row>
    <row r="46" spans="2:16" ht="15.75" customHeight="1">
      <c r="B46" s="268"/>
    </row>
  </sheetData>
  <mergeCells count="3">
    <mergeCell ref="B13:B14"/>
    <mergeCell ref="B19:B20"/>
    <mergeCell ref="B45:B46"/>
  </mergeCells>
  <phoneticPr fontId="51"/>
  <hyperlinks>
    <hyperlink ref="A1" location="'目次'!A1" display="目次" xr:uid="{00000000-0004-0000-0A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AC323"/>
  <sheetViews>
    <sheetView workbookViewId="0"/>
  </sheetViews>
  <sheetFormatPr defaultColWidth="12.6328125" defaultRowHeight="15.75" customHeight="1"/>
  <sheetData>
    <row r="1" spans="1:13" ht="15.75" customHeight="1">
      <c r="A1" s="11" t="s">
        <v>58</v>
      </c>
      <c r="B1" s="5"/>
      <c r="C1" s="5"/>
      <c r="D1" s="5"/>
      <c r="E1" s="5"/>
      <c r="F1" s="5"/>
      <c r="G1" s="5"/>
      <c r="H1" s="5"/>
      <c r="I1" s="5"/>
      <c r="J1" s="5"/>
      <c r="K1" s="5"/>
      <c r="L1" s="5"/>
    </row>
    <row r="2" spans="1:13" ht="15.75" customHeight="1">
      <c r="A2" s="5"/>
      <c r="B2" s="99"/>
      <c r="C2" s="138">
        <v>2013</v>
      </c>
      <c r="D2" s="138">
        <v>2014</v>
      </c>
      <c r="E2" s="138">
        <v>2015</v>
      </c>
      <c r="F2" s="138">
        <v>2016</v>
      </c>
      <c r="G2" s="138">
        <v>2017</v>
      </c>
      <c r="H2" s="138">
        <v>2018</v>
      </c>
      <c r="I2" s="138">
        <v>2019</v>
      </c>
      <c r="J2" s="138">
        <v>2020</v>
      </c>
      <c r="K2" s="138">
        <v>2021</v>
      </c>
      <c r="L2" s="138">
        <v>2022</v>
      </c>
      <c r="M2" s="145">
        <v>2023</v>
      </c>
    </row>
    <row r="3" spans="1:13" ht="15.75" customHeight="1">
      <c r="A3" s="5"/>
      <c r="B3" s="140" t="s">
        <v>477</v>
      </c>
      <c r="C3" s="91">
        <v>512.67750000000001</v>
      </c>
      <c r="D3" s="91">
        <v>523.42279999999994</v>
      </c>
      <c r="E3" s="91">
        <v>540.74080000000004</v>
      </c>
      <c r="F3" s="91">
        <v>544.82990000000007</v>
      </c>
      <c r="G3" s="91">
        <v>555.71249999999998</v>
      </c>
      <c r="H3" s="91">
        <v>556.57050000000004</v>
      </c>
      <c r="I3" s="91">
        <v>556.80740000000003</v>
      </c>
      <c r="J3" s="91">
        <v>538.82580000000007</v>
      </c>
      <c r="K3" s="91">
        <v>554.83420000000001</v>
      </c>
      <c r="L3" s="91">
        <v>568.64940000000001</v>
      </c>
      <c r="M3" s="146">
        <v>596.4588</v>
      </c>
    </row>
    <row r="4" spans="1:13" ht="15.75" customHeight="1">
      <c r="A4" s="5"/>
      <c r="B4" s="147" t="s">
        <v>478</v>
      </c>
      <c r="C4" s="84">
        <v>532.07230000000004</v>
      </c>
      <c r="D4" s="84">
        <v>530.19530000000009</v>
      </c>
      <c r="E4" s="84">
        <v>539.4135</v>
      </c>
      <c r="F4" s="84">
        <v>543.47910000000002</v>
      </c>
      <c r="G4" s="84">
        <v>553.17349999999999</v>
      </c>
      <c r="H4" s="84">
        <v>554.53200000000004</v>
      </c>
      <c r="I4" s="84">
        <v>550.12490000000003</v>
      </c>
      <c r="J4" s="84">
        <v>528.68990000000008</v>
      </c>
      <c r="K4" s="84">
        <v>544.8741</v>
      </c>
      <c r="L4" s="84">
        <v>553.67989999999998</v>
      </c>
      <c r="M4" s="85">
        <v>558.15390000000002</v>
      </c>
    </row>
    <row r="5" spans="1:13" ht="15.75" customHeight="1">
      <c r="A5" s="5"/>
      <c r="B5" s="5"/>
      <c r="C5" s="5"/>
      <c r="D5" s="5"/>
      <c r="E5" s="5"/>
      <c r="F5" s="5"/>
      <c r="G5" s="5"/>
      <c r="H5" s="5"/>
      <c r="I5" s="5"/>
      <c r="J5" s="5"/>
      <c r="K5" s="5"/>
      <c r="L5" s="5"/>
    </row>
    <row r="6" spans="1:13" ht="15.75" customHeight="1">
      <c r="A6" s="5"/>
      <c r="B6" s="279" t="s">
        <v>479</v>
      </c>
      <c r="C6" s="5"/>
      <c r="D6" s="5"/>
      <c r="E6" s="5"/>
      <c r="F6" s="5"/>
      <c r="G6" s="5"/>
      <c r="H6" s="5"/>
      <c r="I6" s="5"/>
      <c r="J6" s="5"/>
      <c r="K6" s="5"/>
      <c r="L6" s="5"/>
    </row>
    <row r="8" spans="1:13" ht="15.75" customHeight="1">
      <c r="B8" s="25" t="s">
        <v>480</v>
      </c>
      <c r="C8" s="28"/>
      <c r="D8" s="28"/>
      <c r="E8" s="101" t="s">
        <v>481</v>
      </c>
      <c r="F8" s="28"/>
    </row>
    <row r="9" spans="1:13" ht="15.75" customHeight="1">
      <c r="B9" s="148" t="s">
        <v>290</v>
      </c>
      <c r="C9" s="14"/>
      <c r="E9" s="12" t="s">
        <v>290</v>
      </c>
      <c r="F9" s="14"/>
    </row>
    <row r="10" spans="1:13" ht="15.75" customHeight="1">
      <c r="B10" s="24" t="s">
        <v>482</v>
      </c>
      <c r="C10" s="146">
        <v>447936.9</v>
      </c>
      <c r="D10" s="36"/>
      <c r="E10" s="15" t="s">
        <v>482</v>
      </c>
      <c r="F10" s="146">
        <v>511958.8</v>
      </c>
    </row>
    <row r="11" spans="1:13" ht="15.75" customHeight="1">
      <c r="B11" s="15" t="s">
        <v>483</v>
      </c>
      <c r="C11" s="146">
        <v>462177.3</v>
      </c>
      <c r="E11" s="15" t="s">
        <v>483</v>
      </c>
      <c r="F11" s="146">
        <v>525299.5</v>
      </c>
    </row>
    <row r="12" spans="1:13" ht="15.75" customHeight="1">
      <c r="B12" s="24" t="s">
        <v>484</v>
      </c>
      <c r="C12" s="79">
        <v>475806.1</v>
      </c>
      <c r="D12" s="28"/>
      <c r="E12" s="15" t="s">
        <v>484</v>
      </c>
      <c r="F12" s="146">
        <v>538659.6</v>
      </c>
    </row>
    <row r="13" spans="1:13" ht="15.75" customHeight="1">
      <c r="B13" s="24" t="s">
        <v>485</v>
      </c>
      <c r="C13" s="146">
        <v>475217.3</v>
      </c>
      <c r="E13" s="15" t="s">
        <v>485</v>
      </c>
      <c r="F13" s="146">
        <v>542508</v>
      </c>
    </row>
    <row r="14" spans="1:13" ht="15.75" customHeight="1">
      <c r="B14" s="24" t="s">
        <v>486</v>
      </c>
      <c r="C14" s="146">
        <v>470507.4</v>
      </c>
      <c r="E14" s="15" t="s">
        <v>486</v>
      </c>
      <c r="F14" s="146">
        <v>534564.1</v>
      </c>
    </row>
    <row r="15" spans="1:13" ht="15.75" customHeight="1">
      <c r="B15" s="24" t="s">
        <v>487</v>
      </c>
      <c r="C15" s="146">
        <v>473320.1</v>
      </c>
      <c r="E15" s="15" t="s">
        <v>487</v>
      </c>
      <c r="F15" s="146">
        <v>530298.6</v>
      </c>
    </row>
    <row r="16" spans="1:13" ht="15.75" customHeight="1">
      <c r="B16" s="15" t="s">
        <v>488</v>
      </c>
      <c r="C16" s="146">
        <v>485623</v>
      </c>
      <c r="E16" s="15" t="s">
        <v>488</v>
      </c>
      <c r="F16" s="146">
        <v>537614.19999999995</v>
      </c>
    </row>
    <row r="17" spans="1:14" ht="15.75" customHeight="1">
      <c r="B17" s="15" t="s">
        <v>489</v>
      </c>
      <c r="C17" s="146">
        <v>482113.5</v>
      </c>
      <c r="E17" s="15" t="s">
        <v>489</v>
      </c>
      <c r="F17" s="146">
        <v>527410.5</v>
      </c>
    </row>
    <row r="18" spans="1:14" ht="15.75" customHeight="1">
      <c r="B18" s="15" t="s">
        <v>490</v>
      </c>
      <c r="C18" s="146">
        <v>486545.5</v>
      </c>
      <c r="E18" s="15" t="s">
        <v>490</v>
      </c>
      <c r="F18" s="146">
        <v>523465.9</v>
      </c>
    </row>
    <row r="19" spans="1:14" ht="15.75" customHeight="1">
      <c r="B19" s="15" t="s">
        <v>491</v>
      </c>
      <c r="C19" s="146">
        <v>495922.8</v>
      </c>
      <c r="E19" s="15" t="s">
        <v>491</v>
      </c>
      <c r="F19" s="146">
        <v>526219.9</v>
      </c>
    </row>
    <row r="20" spans="1:14" ht="15.75" customHeight="1">
      <c r="B20" s="15" t="s">
        <v>492</v>
      </c>
      <c r="C20" s="146">
        <v>504269.4</v>
      </c>
      <c r="E20" s="15" t="s">
        <v>492</v>
      </c>
      <c r="F20" s="146">
        <v>529637.9</v>
      </c>
    </row>
    <row r="21" spans="1:14" ht="15.75" customHeight="1">
      <c r="B21" s="15" t="s">
        <v>493</v>
      </c>
      <c r="C21" s="146">
        <v>515134.1</v>
      </c>
      <c r="E21" s="15" t="s">
        <v>493</v>
      </c>
      <c r="F21" s="146">
        <v>534106.19999999995</v>
      </c>
    </row>
    <row r="22" spans="1:14" ht="15.75" customHeight="1">
      <c r="B22" s="15" t="s">
        <v>494</v>
      </c>
      <c r="C22" s="146">
        <v>521784.6</v>
      </c>
      <c r="E22" s="15" t="s">
        <v>494</v>
      </c>
      <c r="F22" s="146">
        <v>537257.9</v>
      </c>
    </row>
    <row r="23" spans="1:14" ht="15.75" customHeight="1">
      <c r="B23" s="15" t="s">
        <v>495</v>
      </c>
      <c r="C23" s="146">
        <v>527271.6</v>
      </c>
      <c r="E23" s="15" t="s">
        <v>495</v>
      </c>
      <c r="F23" s="146">
        <v>538485.5</v>
      </c>
    </row>
    <row r="24" spans="1:14" ht="15.75" customHeight="1">
      <c r="B24" s="15" t="s">
        <v>496</v>
      </c>
      <c r="C24" s="146">
        <v>508262</v>
      </c>
      <c r="E24" s="15" t="s">
        <v>496</v>
      </c>
      <c r="F24" s="146">
        <v>516174.9</v>
      </c>
    </row>
    <row r="25" spans="1:14" ht="15.75" customHeight="1">
      <c r="B25" s="15" t="s">
        <v>497</v>
      </c>
      <c r="C25" s="146">
        <v>495875.6</v>
      </c>
      <c r="E25" s="15" t="s">
        <v>497</v>
      </c>
      <c r="F25" s="146">
        <v>497364.2</v>
      </c>
    </row>
    <row r="26" spans="1:14" ht="15.75" customHeight="1">
      <c r="B26" s="15" t="s">
        <v>498</v>
      </c>
      <c r="C26" s="146">
        <v>512064.7</v>
      </c>
      <c r="E26" s="15" t="s">
        <v>498</v>
      </c>
      <c r="F26" s="146">
        <v>504873.7</v>
      </c>
    </row>
    <row r="27" spans="1:14" ht="15.75" customHeight="1">
      <c r="B27" s="15" t="s">
        <v>499</v>
      </c>
      <c r="C27" s="146">
        <v>514686.7</v>
      </c>
      <c r="E27" s="15" t="s">
        <v>499</v>
      </c>
      <c r="F27" s="146">
        <v>500046.2</v>
      </c>
    </row>
    <row r="28" spans="1:14" ht="15.75" customHeight="1">
      <c r="B28" s="15" t="s">
        <v>500</v>
      </c>
      <c r="C28" s="146">
        <v>517919.3</v>
      </c>
      <c r="E28" s="15" t="s">
        <v>500</v>
      </c>
      <c r="F28" s="146">
        <v>499420.6</v>
      </c>
    </row>
    <row r="29" spans="1:14" ht="15.75" customHeight="1">
      <c r="B29" s="15" t="s">
        <v>501</v>
      </c>
      <c r="C29" s="146">
        <v>532072.30000000005</v>
      </c>
      <c r="E29" s="15" t="s">
        <v>501</v>
      </c>
      <c r="F29" s="146">
        <v>512677.5</v>
      </c>
    </row>
    <row r="30" spans="1:14" ht="15.75" customHeight="1">
      <c r="B30" s="15" t="s">
        <v>502</v>
      </c>
      <c r="C30" s="146">
        <v>530195.30000000005</v>
      </c>
      <c r="E30" s="15" t="s">
        <v>502</v>
      </c>
      <c r="F30" s="146">
        <v>523422.8</v>
      </c>
    </row>
    <row r="31" spans="1:14" ht="15.75" customHeight="1">
      <c r="A31" s="149"/>
      <c r="B31" s="15" t="s">
        <v>503</v>
      </c>
      <c r="C31" s="146">
        <v>539413.5</v>
      </c>
      <c r="E31" s="15" t="s">
        <v>503</v>
      </c>
      <c r="F31" s="146">
        <v>540740.80000000005</v>
      </c>
    </row>
    <row r="32" spans="1:14" ht="18">
      <c r="B32" s="15" t="s">
        <v>504</v>
      </c>
      <c r="C32" s="146">
        <v>543479.1</v>
      </c>
      <c r="E32" s="15" t="s">
        <v>504</v>
      </c>
      <c r="F32" s="146">
        <v>544829.9</v>
      </c>
      <c r="G32" s="28"/>
      <c r="H32" s="28"/>
      <c r="I32" s="28"/>
      <c r="J32" s="28"/>
      <c r="K32" s="28"/>
      <c r="L32" s="28"/>
      <c r="M32" s="28"/>
      <c r="N32" s="28"/>
    </row>
    <row r="33" spans="2:14" ht="12.5">
      <c r="B33" s="15" t="s">
        <v>505</v>
      </c>
      <c r="C33" s="146">
        <v>553173.5</v>
      </c>
      <c r="E33" s="15" t="s">
        <v>505</v>
      </c>
      <c r="F33" s="146">
        <v>555712.5</v>
      </c>
    </row>
    <row r="34" spans="2:14" ht="18">
      <c r="B34" s="15" t="s">
        <v>506</v>
      </c>
      <c r="C34" s="146">
        <v>554532</v>
      </c>
      <c r="E34" s="15" t="s">
        <v>506</v>
      </c>
      <c r="F34" s="146">
        <v>556570.5</v>
      </c>
      <c r="G34" s="36"/>
      <c r="H34" s="36"/>
      <c r="I34" s="36"/>
      <c r="J34" s="36"/>
      <c r="K34" s="36"/>
      <c r="L34" s="36"/>
      <c r="M34" s="36"/>
      <c r="N34" s="36"/>
    </row>
    <row r="35" spans="2:14" ht="12.5">
      <c r="B35" s="15" t="s">
        <v>507</v>
      </c>
      <c r="C35" s="146">
        <v>550124.9</v>
      </c>
      <c r="E35" s="15" t="s">
        <v>507</v>
      </c>
      <c r="F35" s="146">
        <v>556807.4</v>
      </c>
    </row>
    <row r="36" spans="2:14" ht="18">
      <c r="B36" s="15" t="s">
        <v>508</v>
      </c>
      <c r="C36" s="146">
        <v>528689.9</v>
      </c>
      <c r="E36" s="15" t="s">
        <v>508</v>
      </c>
      <c r="F36" s="146">
        <v>538825.80000000005</v>
      </c>
      <c r="G36" s="28"/>
      <c r="H36" s="28"/>
      <c r="I36" s="28"/>
      <c r="J36" s="28"/>
      <c r="K36" s="28"/>
      <c r="L36" s="28"/>
      <c r="M36" s="28"/>
      <c r="N36" s="28"/>
    </row>
    <row r="37" spans="2:14" ht="12.5">
      <c r="B37" s="15" t="s">
        <v>509</v>
      </c>
      <c r="C37" s="146">
        <v>544874.1</v>
      </c>
      <c r="E37" s="15" t="s">
        <v>509</v>
      </c>
      <c r="F37" s="146">
        <v>554834.19999999995</v>
      </c>
    </row>
    <row r="38" spans="2:14" ht="12.5">
      <c r="B38" s="15" t="s">
        <v>510</v>
      </c>
      <c r="C38" s="146">
        <v>553679.9</v>
      </c>
      <c r="E38" s="15" t="s">
        <v>510</v>
      </c>
      <c r="F38" s="146">
        <v>568649.4</v>
      </c>
    </row>
    <row r="39" spans="2:14" ht="12.5">
      <c r="B39" s="19" t="s">
        <v>511</v>
      </c>
      <c r="C39" s="85">
        <v>558153.9</v>
      </c>
      <c r="E39" s="19" t="s">
        <v>511</v>
      </c>
      <c r="F39" s="85">
        <v>596458.80000000005</v>
      </c>
    </row>
    <row r="67" spans="1:1" ht="14.5">
      <c r="A67" s="149"/>
    </row>
    <row r="68" spans="1:1" ht="14.5">
      <c r="A68" s="149"/>
    </row>
    <row r="69" spans="1:1" ht="14.5">
      <c r="A69" s="149"/>
    </row>
    <row r="70" spans="1:1" ht="14.5">
      <c r="A70" s="149"/>
    </row>
    <row r="71" spans="1:1" ht="14.5">
      <c r="A71" s="149"/>
    </row>
    <row r="72" spans="1:1" ht="14.5">
      <c r="A72" s="149"/>
    </row>
    <row r="73" spans="1:1" ht="14.5">
      <c r="A73" s="149"/>
    </row>
    <row r="74" spans="1:1" ht="14.5">
      <c r="A74" s="149"/>
    </row>
    <row r="75" spans="1:1" ht="14.5">
      <c r="A75" s="149"/>
    </row>
    <row r="76" spans="1:1" ht="14.5">
      <c r="A76" s="149"/>
    </row>
    <row r="77" spans="1:1" ht="14.5">
      <c r="A77" s="149"/>
    </row>
    <row r="78" spans="1:1" ht="14.5">
      <c r="A78" s="149"/>
    </row>
    <row r="79" spans="1:1" ht="14.5">
      <c r="A79" s="149"/>
    </row>
    <row r="80" spans="1:1" ht="14.5">
      <c r="A80" s="149"/>
    </row>
    <row r="81" spans="1:11" ht="14.5">
      <c r="A81" s="149"/>
    </row>
    <row r="82" spans="1:11" ht="14.5">
      <c r="A82" s="149"/>
    </row>
    <row r="83" spans="1:11" ht="14.5">
      <c r="A83" s="149"/>
    </row>
    <row r="84" spans="1:11" ht="14.5">
      <c r="A84" s="149"/>
    </row>
    <row r="85" spans="1:11" ht="14.5">
      <c r="A85" s="149"/>
    </row>
    <row r="86" spans="1:11" ht="14.5">
      <c r="A86" s="149"/>
    </row>
    <row r="87" spans="1:11" ht="14.5">
      <c r="A87" s="149"/>
    </row>
    <row r="88" spans="1:11" ht="14.5">
      <c r="A88" s="149"/>
    </row>
    <row r="89" spans="1:11" ht="14.5">
      <c r="A89" s="149"/>
    </row>
    <row r="90" spans="1:11" ht="14.5">
      <c r="A90" s="149"/>
    </row>
    <row r="91" spans="1:11" ht="14.5">
      <c r="A91" s="149"/>
      <c r="B91" s="149"/>
      <c r="C91" s="149"/>
      <c r="D91" s="149"/>
      <c r="E91" s="149"/>
      <c r="G91" s="149"/>
      <c r="H91" s="149"/>
      <c r="I91" s="149"/>
      <c r="J91" s="149"/>
      <c r="K91" s="149"/>
    </row>
    <row r="92" spans="1:11" ht="14.5">
      <c r="A92" s="149"/>
      <c r="B92" s="149"/>
      <c r="C92" s="149"/>
      <c r="D92" s="149"/>
      <c r="E92" s="149"/>
      <c r="G92" s="149"/>
      <c r="H92" s="149"/>
      <c r="I92" s="149"/>
      <c r="J92" s="149"/>
      <c r="K92" s="149"/>
    </row>
    <row r="93" spans="1:11" ht="14.5">
      <c r="A93" s="149"/>
      <c r="B93" s="149"/>
      <c r="C93" s="149"/>
      <c r="D93" s="149"/>
      <c r="E93" s="149"/>
      <c r="G93" s="149"/>
      <c r="H93" s="149"/>
      <c r="I93" s="149"/>
      <c r="J93" s="149"/>
      <c r="K93" s="149"/>
    </row>
    <row r="94" spans="1:11" ht="14.5">
      <c r="A94" s="149"/>
      <c r="B94" s="149"/>
      <c r="C94" s="149"/>
      <c r="D94" s="149"/>
      <c r="E94" s="149"/>
      <c r="G94" s="149"/>
      <c r="H94" s="149"/>
      <c r="I94" s="149"/>
      <c r="J94" s="149"/>
      <c r="K94" s="149"/>
    </row>
    <row r="95" spans="1:11" ht="14.5">
      <c r="A95" s="149"/>
      <c r="B95" s="149"/>
      <c r="C95" s="149"/>
      <c r="D95" s="149"/>
      <c r="E95" s="149"/>
      <c r="G95" s="149"/>
      <c r="H95" s="149"/>
      <c r="I95" s="149"/>
      <c r="J95" s="149"/>
      <c r="K95" s="149"/>
    </row>
    <row r="96" spans="1:11" ht="14.5">
      <c r="A96" s="149"/>
      <c r="B96" s="149"/>
      <c r="C96" s="149"/>
      <c r="D96" s="149"/>
      <c r="E96" s="149"/>
      <c r="G96" s="149"/>
      <c r="H96" s="149"/>
      <c r="I96" s="149"/>
      <c r="J96" s="149"/>
      <c r="K96" s="149"/>
    </row>
    <row r="97" spans="1:11" ht="14.5">
      <c r="A97" s="149"/>
      <c r="B97" s="149"/>
      <c r="C97" s="149"/>
      <c r="D97" s="149"/>
      <c r="E97" s="149"/>
      <c r="G97" s="149"/>
      <c r="H97" s="149"/>
      <c r="I97" s="149"/>
      <c r="J97" s="149"/>
      <c r="K97" s="149"/>
    </row>
    <row r="98" spans="1:11" ht="14.5">
      <c r="A98" s="149"/>
      <c r="B98" s="149"/>
      <c r="C98" s="149"/>
      <c r="D98" s="149"/>
      <c r="E98" s="149"/>
      <c r="G98" s="149"/>
      <c r="H98" s="149"/>
      <c r="I98" s="149"/>
      <c r="J98" s="149"/>
      <c r="K98" s="149"/>
    </row>
    <row r="99" spans="1:11" ht="14.5">
      <c r="A99" s="149"/>
      <c r="B99" s="149"/>
      <c r="C99" s="149"/>
      <c r="D99" s="149"/>
      <c r="E99" s="149"/>
      <c r="G99" s="149"/>
      <c r="H99" s="149"/>
      <c r="I99" s="149"/>
      <c r="J99" s="149"/>
      <c r="K99" s="149"/>
    </row>
    <row r="100" spans="1:11" ht="14.5">
      <c r="A100" s="149"/>
      <c r="B100" s="149"/>
      <c r="C100" s="149"/>
      <c r="D100" s="149"/>
      <c r="E100" s="149"/>
      <c r="G100" s="149"/>
      <c r="H100" s="149"/>
      <c r="I100" s="149"/>
      <c r="J100" s="149"/>
      <c r="K100" s="149"/>
    </row>
    <row r="101" spans="1:11" ht="14.5">
      <c r="A101" s="149"/>
      <c r="B101" s="149"/>
      <c r="C101" s="149"/>
      <c r="D101" s="149"/>
      <c r="E101" s="149"/>
      <c r="G101" s="149"/>
      <c r="H101" s="149"/>
      <c r="I101" s="149"/>
      <c r="J101" s="149"/>
      <c r="K101" s="149"/>
    </row>
    <row r="102" spans="1:11" ht="14.5">
      <c r="A102" s="149"/>
      <c r="B102" s="149"/>
      <c r="C102" s="149"/>
      <c r="D102" s="149"/>
      <c r="E102" s="149"/>
      <c r="G102" s="149"/>
      <c r="H102" s="149"/>
      <c r="I102" s="149"/>
      <c r="J102" s="149"/>
      <c r="K102" s="149"/>
    </row>
    <row r="103" spans="1:11" ht="14.5">
      <c r="A103" s="149"/>
      <c r="B103" s="149"/>
      <c r="C103" s="149"/>
      <c r="D103" s="149"/>
      <c r="E103" s="149"/>
      <c r="G103" s="149"/>
      <c r="H103" s="149"/>
      <c r="I103" s="149"/>
      <c r="J103" s="149"/>
      <c r="K103" s="149"/>
    </row>
    <row r="104" spans="1:11" ht="14.5">
      <c r="A104" s="149"/>
      <c r="B104" s="149"/>
      <c r="C104" s="149"/>
      <c r="D104" s="149"/>
      <c r="E104" s="149"/>
      <c r="G104" s="149"/>
      <c r="H104" s="149"/>
      <c r="I104" s="149"/>
      <c r="J104" s="149"/>
      <c r="K104" s="149"/>
    </row>
    <row r="105" spans="1:11" ht="14.5">
      <c r="A105" s="149"/>
      <c r="B105" s="149"/>
      <c r="C105" s="149"/>
      <c r="D105" s="149"/>
      <c r="E105" s="149"/>
      <c r="G105" s="149"/>
      <c r="H105" s="149"/>
      <c r="I105" s="149"/>
      <c r="J105" s="149"/>
      <c r="K105" s="149"/>
    </row>
    <row r="106" spans="1:11" ht="14.5">
      <c r="A106" s="149"/>
      <c r="B106" s="149"/>
      <c r="C106" s="149"/>
      <c r="D106" s="149"/>
      <c r="E106" s="149"/>
      <c r="G106" s="149"/>
      <c r="H106" s="149"/>
      <c r="I106" s="149"/>
      <c r="J106" s="149"/>
      <c r="K106" s="149"/>
    </row>
    <row r="107" spans="1:11" ht="14.5">
      <c r="A107" s="149"/>
      <c r="B107" s="149"/>
      <c r="C107" s="149"/>
      <c r="D107" s="149"/>
      <c r="E107" s="149"/>
      <c r="G107" s="149"/>
      <c r="H107" s="149"/>
      <c r="I107" s="149"/>
      <c r="J107" s="149"/>
      <c r="K107" s="149"/>
    </row>
    <row r="108" spans="1:11" ht="14.5">
      <c r="A108" s="149"/>
      <c r="B108" s="149"/>
      <c r="C108" s="149"/>
      <c r="D108" s="149"/>
      <c r="E108" s="149"/>
      <c r="G108" s="149"/>
      <c r="H108" s="149"/>
      <c r="I108" s="149"/>
      <c r="J108" s="149"/>
      <c r="K108" s="149"/>
    </row>
    <row r="109" spans="1:11" ht="14.5">
      <c r="A109" s="149"/>
      <c r="B109" s="149"/>
      <c r="C109" s="149"/>
      <c r="D109" s="149"/>
      <c r="E109" s="149"/>
      <c r="G109" s="149"/>
      <c r="H109" s="149"/>
      <c r="I109" s="149"/>
      <c r="J109" s="149"/>
      <c r="K109" s="149"/>
    </row>
    <row r="110" spans="1:11" ht="14.5">
      <c r="A110" s="149"/>
      <c r="B110" s="149"/>
      <c r="C110" s="149"/>
      <c r="D110" s="149"/>
      <c r="E110" s="149"/>
      <c r="G110" s="149"/>
      <c r="H110" s="149"/>
      <c r="I110" s="149"/>
      <c r="J110" s="149"/>
      <c r="K110" s="149"/>
    </row>
    <row r="111" spans="1:11" ht="14.5">
      <c r="A111" s="149"/>
      <c r="B111" s="149"/>
      <c r="C111" s="149"/>
      <c r="D111" s="149"/>
      <c r="E111" s="149"/>
      <c r="G111" s="149"/>
      <c r="H111" s="149"/>
      <c r="I111" s="149"/>
      <c r="J111" s="149"/>
      <c r="K111" s="149"/>
    </row>
    <row r="112" spans="1:11" ht="14.5">
      <c r="A112" s="149"/>
      <c r="B112" s="149"/>
      <c r="C112" s="149"/>
      <c r="D112" s="149"/>
      <c r="E112" s="149"/>
      <c r="G112" s="149"/>
      <c r="H112" s="149"/>
      <c r="I112" s="149"/>
      <c r="J112" s="149"/>
      <c r="K112" s="149"/>
    </row>
    <row r="113" spans="1:11" ht="14.5">
      <c r="A113" s="149"/>
      <c r="B113" s="149"/>
      <c r="C113" s="149"/>
      <c r="D113" s="149"/>
      <c r="E113" s="149"/>
      <c r="G113" s="149"/>
      <c r="H113" s="149"/>
      <c r="I113" s="149"/>
      <c r="J113" s="149"/>
      <c r="K113" s="149"/>
    </row>
    <row r="114" spans="1:11" ht="14.5">
      <c r="A114" s="149"/>
      <c r="B114" s="149"/>
      <c r="C114" s="149"/>
      <c r="D114" s="149"/>
      <c r="E114" s="149"/>
      <c r="G114" s="149"/>
      <c r="H114" s="149"/>
      <c r="I114" s="149"/>
      <c r="J114" s="149"/>
      <c r="K114" s="149"/>
    </row>
    <row r="115" spans="1:11" ht="14.5">
      <c r="A115" s="149"/>
      <c r="B115" s="149"/>
      <c r="C115" s="149"/>
      <c r="D115" s="149"/>
      <c r="E115" s="149"/>
      <c r="G115" s="149"/>
      <c r="H115" s="149"/>
      <c r="I115" s="149"/>
      <c r="J115" s="149"/>
      <c r="K115" s="149"/>
    </row>
    <row r="116" spans="1:11" ht="14.5">
      <c r="A116" s="149"/>
      <c r="B116" s="149"/>
      <c r="C116" s="149"/>
      <c r="D116" s="149"/>
      <c r="E116" s="149"/>
      <c r="G116" s="149"/>
      <c r="H116" s="149"/>
      <c r="I116" s="149"/>
      <c r="J116" s="149"/>
      <c r="K116" s="149"/>
    </row>
    <row r="117" spans="1:11" ht="14.5">
      <c r="A117" s="149"/>
      <c r="B117" s="149"/>
      <c r="C117" s="149"/>
      <c r="D117" s="149"/>
      <c r="E117" s="149"/>
      <c r="G117" s="149"/>
      <c r="H117" s="149"/>
      <c r="I117" s="149"/>
      <c r="J117" s="149"/>
      <c r="K117" s="149"/>
    </row>
    <row r="118" spans="1:11" ht="14.5">
      <c r="A118" s="149"/>
      <c r="B118" s="149"/>
      <c r="C118" s="149"/>
      <c r="D118" s="149"/>
      <c r="E118" s="149"/>
      <c r="G118" s="149"/>
      <c r="H118" s="149"/>
      <c r="I118" s="149"/>
      <c r="J118" s="149"/>
      <c r="K118" s="149"/>
    </row>
    <row r="119" spans="1:11" ht="14.5">
      <c r="A119" s="149"/>
      <c r="B119" s="149"/>
      <c r="C119" s="149"/>
      <c r="D119" s="149"/>
      <c r="E119" s="149"/>
      <c r="G119" s="149"/>
      <c r="H119" s="149"/>
      <c r="I119" s="149"/>
      <c r="J119" s="149"/>
      <c r="K119" s="149"/>
    </row>
    <row r="120" spans="1:11" ht="14.5">
      <c r="A120" s="149"/>
      <c r="B120" s="149"/>
      <c r="C120" s="149"/>
      <c r="D120" s="149"/>
      <c r="E120" s="149"/>
      <c r="G120" s="149"/>
      <c r="H120" s="149"/>
      <c r="I120" s="149"/>
      <c r="J120" s="149"/>
      <c r="K120" s="149"/>
    </row>
    <row r="121" spans="1:11" ht="14.5">
      <c r="A121" s="149"/>
      <c r="B121" s="149"/>
      <c r="C121" s="149"/>
      <c r="D121" s="149"/>
      <c r="E121" s="149"/>
      <c r="G121" s="149"/>
      <c r="H121" s="149"/>
      <c r="I121" s="149"/>
      <c r="J121" s="149"/>
      <c r="K121" s="149"/>
    </row>
    <row r="122" spans="1:11" ht="14.5">
      <c r="A122" s="149"/>
      <c r="B122" s="149"/>
      <c r="C122" s="149"/>
      <c r="D122" s="149"/>
      <c r="E122" s="149"/>
      <c r="G122" s="149"/>
      <c r="H122" s="149"/>
      <c r="I122" s="149"/>
      <c r="J122" s="149"/>
      <c r="K122" s="149"/>
    </row>
    <row r="123" spans="1:11" ht="14.5">
      <c r="A123" s="149"/>
      <c r="B123" s="149"/>
      <c r="C123" s="149"/>
      <c r="D123" s="149"/>
      <c r="E123" s="149"/>
      <c r="G123" s="149"/>
      <c r="H123" s="149"/>
      <c r="I123" s="149"/>
      <c r="J123" s="149"/>
      <c r="K123" s="149"/>
    </row>
    <row r="124" spans="1:11" ht="14.5">
      <c r="A124" s="149"/>
      <c r="B124" s="149"/>
      <c r="C124" s="149"/>
      <c r="D124" s="149"/>
      <c r="E124" s="149"/>
      <c r="G124" s="149"/>
      <c r="H124" s="149"/>
      <c r="I124" s="149"/>
      <c r="J124" s="149"/>
      <c r="K124" s="149"/>
    </row>
    <row r="125" spans="1:11" ht="14.5">
      <c r="A125" s="149"/>
      <c r="B125" s="149"/>
      <c r="C125" s="149"/>
      <c r="D125" s="149"/>
      <c r="E125" s="149"/>
      <c r="G125" s="149"/>
      <c r="H125" s="149"/>
      <c r="I125" s="149"/>
      <c r="J125" s="149"/>
      <c r="K125" s="149"/>
    </row>
    <row r="126" spans="1:11" ht="14.5">
      <c r="A126" s="149"/>
      <c r="B126" s="149"/>
      <c r="C126" s="149"/>
      <c r="D126" s="149"/>
      <c r="E126" s="149"/>
      <c r="G126" s="149"/>
      <c r="H126" s="149"/>
      <c r="I126" s="149"/>
      <c r="J126" s="149"/>
      <c r="K126" s="149"/>
    </row>
    <row r="127" spans="1:11" ht="14.5">
      <c r="A127" s="149"/>
      <c r="B127" s="149"/>
      <c r="C127" s="149"/>
      <c r="D127" s="149"/>
      <c r="E127" s="149"/>
      <c r="G127" s="149"/>
      <c r="H127" s="149"/>
      <c r="I127" s="149"/>
      <c r="J127" s="149"/>
      <c r="K127" s="149"/>
    </row>
    <row r="128" spans="1:11" ht="14.5">
      <c r="A128" s="149"/>
      <c r="B128" s="149"/>
      <c r="C128" s="149"/>
      <c r="D128" s="149"/>
      <c r="E128" s="149"/>
      <c r="G128" s="149"/>
      <c r="H128" s="149"/>
      <c r="I128" s="149"/>
      <c r="J128" s="149"/>
      <c r="K128" s="149"/>
    </row>
    <row r="129" spans="1:11" ht="14.5">
      <c r="A129" s="149"/>
      <c r="B129" s="149"/>
      <c r="C129" s="149"/>
      <c r="D129" s="149"/>
      <c r="E129" s="149"/>
      <c r="G129" s="149"/>
      <c r="H129" s="149"/>
      <c r="I129" s="149"/>
      <c r="J129" s="149"/>
      <c r="K129" s="149"/>
    </row>
    <row r="130" spans="1:11" ht="14.5">
      <c r="A130" s="149"/>
      <c r="B130" s="149"/>
      <c r="C130" s="149"/>
      <c r="D130" s="149"/>
      <c r="E130" s="149"/>
      <c r="G130" s="149"/>
      <c r="H130" s="149"/>
      <c r="I130" s="149"/>
      <c r="J130" s="149"/>
      <c r="K130" s="149"/>
    </row>
    <row r="131" spans="1:11" ht="14.5">
      <c r="A131" s="149"/>
      <c r="B131" s="149"/>
      <c r="C131" s="149"/>
      <c r="D131" s="149"/>
      <c r="E131" s="149"/>
      <c r="G131" s="149"/>
      <c r="H131" s="149"/>
      <c r="I131" s="149"/>
      <c r="J131" s="149"/>
      <c r="K131" s="149"/>
    </row>
    <row r="132" spans="1:11" ht="14.5">
      <c r="A132" s="149"/>
      <c r="B132" s="149"/>
      <c r="C132" s="149"/>
      <c r="D132" s="149"/>
      <c r="E132" s="149"/>
      <c r="G132" s="149"/>
      <c r="H132" s="149"/>
      <c r="I132" s="149"/>
      <c r="J132" s="149"/>
      <c r="K132" s="149"/>
    </row>
    <row r="133" spans="1:11" ht="14.5">
      <c r="A133" s="149"/>
      <c r="B133" s="149"/>
      <c r="C133" s="149"/>
      <c r="D133" s="149"/>
      <c r="E133" s="149"/>
      <c r="G133" s="149"/>
      <c r="H133" s="149"/>
      <c r="I133" s="149"/>
      <c r="J133" s="149"/>
      <c r="K133" s="149"/>
    </row>
    <row r="134" spans="1:11" ht="14.5">
      <c r="A134" s="149"/>
      <c r="B134" s="149"/>
      <c r="C134" s="149"/>
      <c r="D134" s="149"/>
      <c r="E134" s="149"/>
      <c r="G134" s="149"/>
      <c r="H134" s="149"/>
      <c r="I134" s="149"/>
      <c r="J134" s="149"/>
      <c r="K134" s="149"/>
    </row>
    <row r="135" spans="1:11" ht="14.5">
      <c r="A135" s="149"/>
      <c r="B135" s="149"/>
      <c r="C135" s="149"/>
      <c r="D135" s="149"/>
      <c r="E135" s="149"/>
      <c r="G135" s="149"/>
      <c r="H135" s="149"/>
      <c r="I135" s="149"/>
      <c r="J135" s="149"/>
      <c r="K135" s="149"/>
    </row>
    <row r="136" spans="1:11" ht="14.5">
      <c r="A136" s="149"/>
      <c r="B136" s="149"/>
      <c r="C136" s="149"/>
      <c r="D136" s="149"/>
      <c r="E136" s="149"/>
      <c r="G136" s="149"/>
      <c r="H136" s="149"/>
      <c r="I136" s="149"/>
      <c r="J136" s="149"/>
      <c r="K136" s="149"/>
    </row>
    <row r="137" spans="1:11" ht="14.5">
      <c r="A137" s="149"/>
      <c r="B137" s="149"/>
      <c r="C137" s="149"/>
      <c r="D137" s="149"/>
      <c r="E137" s="149"/>
      <c r="G137" s="149"/>
      <c r="H137" s="149"/>
      <c r="I137" s="149"/>
      <c r="J137" s="149"/>
      <c r="K137" s="149"/>
    </row>
    <row r="138" spans="1:11" ht="14.5">
      <c r="A138" s="149"/>
      <c r="B138" s="149"/>
      <c r="C138" s="149"/>
      <c r="D138" s="149"/>
      <c r="E138" s="149"/>
      <c r="G138" s="149"/>
      <c r="H138" s="149"/>
      <c r="I138" s="149"/>
      <c r="J138" s="149"/>
      <c r="K138" s="149"/>
    </row>
    <row r="139" spans="1:11" ht="14.5">
      <c r="A139" s="149"/>
      <c r="B139" s="149"/>
      <c r="C139" s="149"/>
      <c r="D139" s="149"/>
      <c r="E139" s="149"/>
      <c r="G139" s="149"/>
      <c r="H139" s="149"/>
      <c r="I139" s="149"/>
      <c r="J139" s="149"/>
      <c r="K139" s="149"/>
    </row>
    <row r="140" spans="1:11" ht="14.5">
      <c r="A140" s="149"/>
      <c r="B140" s="149"/>
      <c r="C140" s="149"/>
      <c r="D140" s="149"/>
      <c r="E140" s="149"/>
      <c r="G140" s="149"/>
      <c r="H140" s="149"/>
      <c r="I140" s="149"/>
      <c r="J140" s="149"/>
      <c r="K140" s="149"/>
    </row>
    <row r="141" spans="1:11" ht="14.5">
      <c r="A141" s="149"/>
      <c r="B141" s="149"/>
      <c r="C141" s="149"/>
      <c r="D141" s="149"/>
      <c r="E141" s="149"/>
      <c r="G141" s="149"/>
      <c r="H141" s="149"/>
      <c r="I141" s="149"/>
      <c r="J141" s="149"/>
      <c r="K141" s="149"/>
    </row>
    <row r="142" spans="1:11" ht="14.5">
      <c r="A142" s="149"/>
      <c r="B142" s="149"/>
      <c r="C142" s="149"/>
      <c r="D142" s="149"/>
      <c r="E142" s="149"/>
      <c r="G142" s="149"/>
      <c r="H142" s="149"/>
      <c r="I142" s="149"/>
      <c r="J142" s="149"/>
      <c r="K142" s="149"/>
    </row>
    <row r="143" spans="1:11" ht="14.5">
      <c r="A143" s="149"/>
      <c r="B143" s="149"/>
      <c r="C143" s="149"/>
      <c r="D143" s="149"/>
      <c r="E143" s="149"/>
      <c r="G143" s="149"/>
      <c r="H143" s="149"/>
      <c r="I143" s="149"/>
      <c r="J143" s="149"/>
      <c r="K143" s="149"/>
    </row>
    <row r="144" spans="1:11" ht="14.5">
      <c r="A144" s="149"/>
      <c r="B144" s="149"/>
      <c r="C144" s="149"/>
      <c r="D144" s="149"/>
      <c r="E144" s="149"/>
      <c r="G144" s="149"/>
      <c r="H144" s="149"/>
      <c r="I144" s="149"/>
      <c r="J144" s="149"/>
      <c r="K144" s="149"/>
    </row>
    <row r="145" spans="1:28" ht="14.5">
      <c r="A145" s="149"/>
      <c r="B145" s="149"/>
      <c r="C145" s="149"/>
      <c r="D145" s="149"/>
      <c r="E145" s="149"/>
      <c r="G145" s="149"/>
      <c r="H145" s="149"/>
      <c r="I145" s="149"/>
      <c r="J145" s="149"/>
      <c r="K145" s="149"/>
    </row>
    <row r="146" spans="1:28" ht="14.5">
      <c r="A146" s="149"/>
      <c r="B146" s="149"/>
      <c r="C146" s="149"/>
      <c r="D146" s="149"/>
      <c r="E146" s="149"/>
      <c r="G146" s="149"/>
      <c r="H146" s="149"/>
      <c r="I146" s="149"/>
      <c r="J146" s="149"/>
      <c r="K146" s="149"/>
    </row>
    <row r="147" spans="1:28" ht="14.5">
      <c r="A147" s="149"/>
      <c r="B147" s="149"/>
      <c r="C147" s="149"/>
      <c r="D147" s="149"/>
      <c r="E147" s="149"/>
      <c r="G147" s="149"/>
      <c r="H147" s="149"/>
      <c r="I147" s="149"/>
      <c r="J147" s="149"/>
      <c r="K147" s="149"/>
    </row>
    <row r="148" spans="1:28" ht="14.5">
      <c r="A148" s="149"/>
      <c r="B148" s="149"/>
      <c r="C148" s="149"/>
      <c r="D148" s="149"/>
      <c r="E148" s="149"/>
      <c r="G148" s="149"/>
      <c r="H148" s="149"/>
      <c r="I148" s="149"/>
      <c r="J148" s="149"/>
      <c r="K148" s="149"/>
    </row>
    <row r="149" spans="1:28" ht="14.5">
      <c r="A149" s="149"/>
      <c r="B149" s="149"/>
      <c r="C149" s="149"/>
      <c r="D149" s="149"/>
      <c r="E149" s="149"/>
      <c r="G149" s="149"/>
      <c r="H149" s="149"/>
      <c r="I149" s="149"/>
      <c r="J149" s="149"/>
      <c r="K149" s="149"/>
    </row>
    <row r="150" spans="1:28" ht="14.5">
      <c r="A150" s="149"/>
      <c r="B150" s="149"/>
      <c r="C150" s="149"/>
      <c r="D150" s="277"/>
      <c r="E150" s="268"/>
      <c r="G150" s="149"/>
      <c r="H150" s="149"/>
      <c r="I150" s="149"/>
      <c r="J150" s="277"/>
      <c r="K150" s="268"/>
    </row>
    <row r="151" spans="1:28" ht="14.5">
      <c r="A151" s="149"/>
      <c r="B151" s="149"/>
      <c r="C151" s="149"/>
      <c r="D151" s="277"/>
      <c r="E151" s="268"/>
      <c r="G151" s="149"/>
      <c r="H151" s="149"/>
      <c r="I151" s="149"/>
      <c r="J151" s="277"/>
      <c r="K151" s="268"/>
    </row>
    <row r="152" spans="1:28" ht="14.5">
      <c r="A152" s="149"/>
      <c r="B152" s="149"/>
      <c r="C152" s="149"/>
      <c r="D152" s="277"/>
      <c r="E152" s="268"/>
      <c r="G152" s="149"/>
      <c r="H152" s="149"/>
      <c r="I152" s="149"/>
      <c r="J152" s="277"/>
      <c r="K152" s="268"/>
    </row>
    <row r="153" spans="1:28" ht="14.5">
      <c r="A153" s="149"/>
      <c r="B153" s="149"/>
      <c r="C153" s="149"/>
      <c r="D153" s="277"/>
      <c r="E153" s="268"/>
      <c r="G153" s="149"/>
      <c r="H153" s="149"/>
      <c r="I153" s="149"/>
      <c r="J153" s="277"/>
      <c r="K153" s="268"/>
      <c r="O153" s="149"/>
      <c r="P153" s="149"/>
      <c r="Q153" s="149"/>
      <c r="R153" s="149"/>
      <c r="S153" s="149"/>
      <c r="T153" s="149"/>
      <c r="U153" s="149"/>
      <c r="V153" s="149"/>
      <c r="W153" s="149"/>
      <c r="X153" s="149"/>
      <c r="Y153" s="149"/>
      <c r="Z153" s="149"/>
      <c r="AA153" s="149"/>
      <c r="AB153" s="149"/>
    </row>
    <row r="154" spans="1:28" ht="14.5">
      <c r="A154" s="149"/>
      <c r="B154" s="149"/>
      <c r="C154" s="149"/>
      <c r="D154" s="277"/>
      <c r="E154" s="268"/>
      <c r="G154" s="149"/>
      <c r="H154" s="149"/>
      <c r="I154" s="149"/>
      <c r="J154" s="277"/>
      <c r="K154" s="268"/>
      <c r="O154" s="149"/>
      <c r="P154" s="150"/>
      <c r="Q154" s="149"/>
      <c r="R154" s="149"/>
      <c r="S154" s="149"/>
      <c r="T154" s="149"/>
      <c r="U154" s="149"/>
      <c r="V154" s="149"/>
      <c r="W154" s="149"/>
      <c r="X154" s="149"/>
      <c r="Y154" s="149"/>
      <c r="Z154" s="149"/>
      <c r="AA154" s="149"/>
      <c r="AB154" s="149"/>
    </row>
    <row r="155" spans="1:28" ht="14.5">
      <c r="A155" s="149"/>
      <c r="B155" s="149"/>
      <c r="C155" s="149"/>
      <c r="D155" s="277"/>
      <c r="E155" s="268"/>
      <c r="G155" s="149"/>
      <c r="H155" s="149"/>
      <c r="I155" s="149"/>
      <c r="J155" s="277"/>
      <c r="K155" s="268"/>
      <c r="O155" s="149"/>
      <c r="P155" s="150"/>
      <c r="Q155" s="150"/>
      <c r="R155" s="149"/>
      <c r="S155" s="149"/>
      <c r="T155" s="149"/>
      <c r="U155" s="149"/>
      <c r="V155" s="149"/>
      <c r="W155" s="149"/>
      <c r="X155" s="149"/>
      <c r="Y155" s="149"/>
      <c r="Z155" s="149"/>
      <c r="AA155" s="149"/>
      <c r="AB155" s="149"/>
    </row>
    <row r="156" spans="1:28" ht="14.5">
      <c r="A156" s="149"/>
      <c r="B156" s="149"/>
      <c r="C156" s="149"/>
      <c r="D156" s="277"/>
      <c r="E156" s="268"/>
      <c r="G156" s="149"/>
      <c r="H156" s="149"/>
      <c r="I156" s="149"/>
      <c r="J156" s="277"/>
      <c r="K156" s="268"/>
      <c r="O156" s="149"/>
      <c r="P156" s="150"/>
      <c r="Q156" s="149"/>
      <c r="R156" s="149"/>
      <c r="S156" s="149"/>
      <c r="T156" s="149"/>
      <c r="U156" s="149"/>
      <c r="V156" s="149"/>
      <c r="W156" s="149"/>
      <c r="X156" s="149"/>
      <c r="Y156" s="149"/>
      <c r="Z156" s="149"/>
      <c r="AA156" s="149"/>
      <c r="AB156" s="149"/>
    </row>
    <row r="157" spans="1:28" ht="14.5">
      <c r="A157" s="149"/>
      <c r="B157" s="149"/>
      <c r="C157" s="149"/>
      <c r="D157" s="277"/>
      <c r="E157" s="268"/>
      <c r="G157" s="149"/>
      <c r="H157" s="149"/>
      <c r="I157" s="149"/>
      <c r="J157" s="277"/>
      <c r="K157" s="268"/>
      <c r="O157" s="149"/>
      <c r="P157" s="149"/>
      <c r="Q157" s="149"/>
      <c r="R157" s="149"/>
      <c r="S157" s="149"/>
      <c r="T157" s="149"/>
      <c r="U157" s="149"/>
      <c r="V157" s="149"/>
      <c r="W157" s="149"/>
      <c r="X157" s="149"/>
      <c r="Y157" s="149"/>
      <c r="Z157" s="149"/>
      <c r="AA157" s="149"/>
      <c r="AB157" s="149"/>
    </row>
    <row r="158" spans="1:28" ht="14.5">
      <c r="A158" s="149"/>
      <c r="B158" s="149"/>
      <c r="C158" s="149"/>
      <c r="D158" s="277"/>
      <c r="E158" s="268"/>
      <c r="G158" s="149"/>
      <c r="H158" s="149"/>
      <c r="I158" s="149"/>
      <c r="J158" s="277"/>
      <c r="K158" s="268"/>
      <c r="O158" s="149"/>
      <c r="P158" s="149"/>
      <c r="Q158" s="149"/>
      <c r="R158" s="149"/>
      <c r="S158" s="149"/>
      <c r="T158" s="149"/>
      <c r="U158" s="149"/>
      <c r="V158" s="149"/>
      <c r="W158" s="149"/>
      <c r="X158" s="149"/>
      <c r="Y158" s="149"/>
      <c r="Z158" s="149"/>
      <c r="AA158" s="149"/>
      <c r="AB158" s="149"/>
    </row>
    <row r="159" spans="1:28" ht="14.5">
      <c r="A159" s="149"/>
      <c r="B159" s="149"/>
      <c r="C159" s="149"/>
      <c r="D159" s="277"/>
      <c r="E159" s="268"/>
      <c r="G159" s="149"/>
      <c r="H159" s="149"/>
      <c r="I159" s="149"/>
      <c r="J159" s="277"/>
      <c r="K159" s="268"/>
      <c r="O159" s="149"/>
      <c r="P159" s="149"/>
      <c r="Q159" s="149"/>
      <c r="R159" s="149"/>
      <c r="S159" s="149"/>
      <c r="T159" s="149"/>
      <c r="U159" s="149"/>
      <c r="V159" s="149"/>
      <c r="W159" s="149"/>
      <c r="X159" s="149"/>
      <c r="Y159" s="149"/>
      <c r="Z159" s="149"/>
      <c r="AA159" s="149"/>
      <c r="AB159" s="149"/>
    </row>
    <row r="160" spans="1:28" ht="14.5">
      <c r="A160" s="149"/>
      <c r="B160" s="149"/>
      <c r="C160" s="149"/>
      <c r="D160" s="277"/>
      <c r="E160" s="268"/>
      <c r="G160" s="149"/>
      <c r="H160" s="149"/>
      <c r="I160" s="149"/>
      <c r="J160" s="277"/>
      <c r="K160" s="268"/>
      <c r="O160" s="149"/>
      <c r="P160" s="149"/>
      <c r="Q160" s="150"/>
      <c r="R160" s="149"/>
      <c r="S160" s="149"/>
      <c r="T160" s="149"/>
      <c r="U160" s="149"/>
      <c r="V160" s="149"/>
      <c r="W160" s="149"/>
      <c r="X160" s="149"/>
      <c r="Y160" s="149"/>
      <c r="Z160" s="149"/>
      <c r="AA160" s="149"/>
      <c r="AB160" s="149"/>
    </row>
    <row r="161" spans="1:29" ht="14.5">
      <c r="A161" s="149"/>
      <c r="B161" s="149"/>
      <c r="C161" s="149"/>
      <c r="D161" s="277"/>
      <c r="E161" s="268"/>
      <c r="G161" s="149"/>
      <c r="H161" s="149"/>
      <c r="I161" s="149"/>
      <c r="J161" s="277"/>
      <c r="K161" s="268"/>
      <c r="O161" s="149"/>
      <c r="P161" s="149"/>
      <c r="Q161" s="149"/>
      <c r="R161" s="149"/>
      <c r="S161" s="149"/>
      <c r="T161" s="149"/>
      <c r="U161" s="149"/>
      <c r="V161" s="149"/>
      <c r="W161" s="149"/>
      <c r="X161" s="149"/>
      <c r="Y161" s="149"/>
      <c r="Z161" s="149"/>
      <c r="AA161" s="149"/>
      <c r="AB161" s="149"/>
    </row>
    <row r="162" spans="1:29" ht="14.5">
      <c r="A162" s="149"/>
      <c r="B162" s="149"/>
      <c r="C162" s="149"/>
      <c r="D162" s="277"/>
      <c r="E162" s="268"/>
      <c r="G162" s="149"/>
      <c r="H162" s="149"/>
      <c r="I162" s="149"/>
      <c r="J162" s="277"/>
      <c r="K162" s="268"/>
      <c r="O162" s="149"/>
      <c r="P162" s="149"/>
      <c r="Q162" s="149"/>
      <c r="R162" s="149"/>
      <c r="S162" s="149"/>
      <c r="T162" s="149"/>
      <c r="U162" s="149"/>
      <c r="V162" s="149"/>
      <c r="W162" s="149"/>
      <c r="X162" s="149"/>
      <c r="Y162" s="149"/>
      <c r="Z162" s="149"/>
      <c r="AA162" s="149"/>
      <c r="AB162" s="149"/>
    </row>
    <row r="163" spans="1:29" ht="14.5">
      <c r="A163" s="149"/>
      <c r="B163" s="149"/>
      <c r="C163" s="149"/>
      <c r="D163" s="277"/>
      <c r="E163" s="268"/>
      <c r="G163" s="149"/>
      <c r="H163" s="149"/>
      <c r="I163" s="149"/>
      <c r="J163" s="277"/>
      <c r="K163" s="268"/>
    </row>
    <row r="164" spans="1:29" ht="14.5">
      <c r="A164" s="149"/>
      <c r="B164" s="149"/>
      <c r="C164" s="149"/>
      <c r="D164" s="277"/>
      <c r="E164" s="268"/>
      <c r="G164" s="149"/>
      <c r="H164" s="149"/>
      <c r="I164" s="149"/>
      <c r="J164" s="277"/>
      <c r="K164" s="268"/>
    </row>
    <row r="165" spans="1:29" ht="14.5">
      <c r="A165" s="149"/>
      <c r="B165" s="149"/>
      <c r="C165" s="149"/>
      <c r="D165" s="277"/>
      <c r="E165" s="268"/>
      <c r="G165" s="149"/>
      <c r="H165" s="149"/>
      <c r="I165" s="149"/>
      <c r="J165" s="277"/>
      <c r="K165" s="268"/>
    </row>
    <row r="166" spans="1:29" ht="14.5">
      <c r="A166" s="149"/>
      <c r="B166" s="149"/>
      <c r="C166" s="149"/>
      <c r="D166" s="277"/>
      <c r="E166" s="268"/>
      <c r="G166" s="149"/>
      <c r="H166" s="149"/>
      <c r="I166" s="149"/>
      <c r="J166" s="277"/>
      <c r="K166" s="268"/>
    </row>
    <row r="167" spans="1:29" ht="14.5">
      <c r="A167" s="149"/>
      <c r="B167" s="149"/>
      <c r="C167" s="149"/>
      <c r="D167" s="277"/>
      <c r="E167" s="268"/>
      <c r="G167" s="149"/>
      <c r="H167" s="149"/>
      <c r="I167" s="149"/>
      <c r="J167" s="277"/>
      <c r="K167" s="268"/>
    </row>
    <row r="168" spans="1:29" ht="14.5">
      <c r="A168" s="149"/>
      <c r="B168" s="149"/>
      <c r="C168" s="149"/>
      <c r="D168" s="277"/>
      <c r="E168" s="268"/>
      <c r="G168" s="149"/>
      <c r="H168" s="149"/>
      <c r="I168" s="149"/>
      <c r="J168" s="277"/>
      <c r="K168" s="268"/>
    </row>
    <row r="169" spans="1:29" ht="14.5">
      <c r="A169" s="149"/>
      <c r="B169" s="149"/>
      <c r="C169" s="149"/>
      <c r="D169" s="277"/>
      <c r="E169" s="268"/>
      <c r="G169" s="149"/>
      <c r="H169" s="149"/>
      <c r="I169" s="149"/>
      <c r="J169" s="277"/>
      <c r="K169" s="268"/>
    </row>
    <row r="170" spans="1:29" ht="14.5">
      <c r="A170" s="149"/>
      <c r="B170" s="149"/>
      <c r="C170" s="149"/>
      <c r="D170" s="277"/>
      <c r="E170" s="268"/>
      <c r="G170" s="149"/>
      <c r="H170" s="149"/>
      <c r="I170" s="149"/>
      <c r="J170" s="277"/>
      <c r="K170" s="268"/>
    </row>
    <row r="171" spans="1:29" ht="14.5">
      <c r="A171" s="149"/>
      <c r="B171" s="149"/>
      <c r="C171" s="149"/>
      <c r="D171" s="277"/>
      <c r="E171" s="268"/>
      <c r="G171" s="149"/>
      <c r="H171" s="149"/>
      <c r="I171" s="149"/>
      <c r="J171" s="277"/>
      <c r="K171" s="268"/>
    </row>
    <row r="172" spans="1:29" ht="14.5">
      <c r="A172" s="149"/>
      <c r="B172" s="149"/>
      <c r="C172" s="149"/>
      <c r="D172" s="277"/>
      <c r="E172" s="268"/>
      <c r="G172" s="149"/>
      <c r="H172" s="149"/>
      <c r="I172" s="149"/>
      <c r="J172" s="277"/>
      <c r="K172" s="268"/>
    </row>
    <row r="173" spans="1:29" ht="14.5">
      <c r="A173" s="149"/>
      <c r="B173" s="149"/>
      <c r="C173" s="149"/>
      <c r="D173" s="277"/>
      <c r="E173" s="268"/>
      <c r="G173" s="149"/>
      <c r="H173" s="149"/>
      <c r="I173" s="149"/>
      <c r="J173" s="277"/>
      <c r="K173" s="268"/>
    </row>
    <row r="174" spans="1:29" ht="14.5">
      <c r="A174" s="149"/>
      <c r="B174" s="149"/>
      <c r="C174" s="149"/>
      <c r="D174" s="277"/>
      <c r="E174" s="268"/>
      <c r="G174" s="149"/>
      <c r="H174" s="149"/>
      <c r="I174" s="149"/>
      <c r="J174" s="277"/>
      <c r="K174" s="268"/>
    </row>
    <row r="175" spans="1:29" ht="14.5">
      <c r="A175" s="149"/>
      <c r="B175" s="149"/>
      <c r="C175" s="149"/>
      <c r="D175" s="277"/>
      <c r="E175" s="268"/>
      <c r="G175" s="149"/>
      <c r="H175" s="149"/>
      <c r="I175" s="149"/>
      <c r="J175" s="277"/>
      <c r="K175" s="268"/>
      <c r="Q175" s="149"/>
    </row>
    <row r="176" spans="1:29" ht="14.5">
      <c r="A176" s="149"/>
      <c r="B176" s="149"/>
      <c r="C176" s="149"/>
      <c r="D176" s="277"/>
      <c r="E176" s="268"/>
      <c r="G176" s="149"/>
      <c r="H176" s="149"/>
      <c r="I176" s="149"/>
      <c r="J176" s="277"/>
      <c r="K176" s="268"/>
      <c r="R176" s="149"/>
      <c r="S176" s="149"/>
      <c r="T176" s="149"/>
      <c r="U176" s="149"/>
      <c r="V176" s="149"/>
      <c r="W176" s="149"/>
      <c r="X176" s="149"/>
      <c r="Y176" s="149"/>
      <c r="Z176" s="149"/>
      <c r="AA176" s="149"/>
      <c r="AB176" s="149"/>
      <c r="AC176" s="149"/>
    </row>
    <row r="177" spans="1:29" ht="14.5">
      <c r="A177" s="149"/>
      <c r="B177" s="149"/>
      <c r="C177" s="149"/>
      <c r="D177" s="277"/>
      <c r="E177" s="268"/>
      <c r="G177" s="149"/>
      <c r="H177" s="149"/>
      <c r="I177" s="149"/>
      <c r="J177" s="277"/>
      <c r="K177" s="268"/>
      <c r="Q177" s="149"/>
      <c r="R177" s="149"/>
      <c r="S177" s="149"/>
      <c r="T177" s="149"/>
      <c r="U177" s="149"/>
      <c r="V177" s="149"/>
      <c r="W177" s="149"/>
      <c r="X177" s="149"/>
      <c r="Y177" s="149"/>
      <c r="Z177" s="149"/>
      <c r="AA177" s="149"/>
      <c r="AB177" s="149"/>
      <c r="AC177" s="149"/>
    </row>
    <row r="178" spans="1:29" ht="14.5">
      <c r="A178" s="149"/>
      <c r="B178" s="149"/>
      <c r="C178" s="149"/>
      <c r="D178" s="277"/>
      <c r="E178" s="268"/>
      <c r="G178" s="149"/>
      <c r="H178" s="149"/>
      <c r="I178" s="149"/>
      <c r="J178" s="277"/>
      <c r="K178" s="268"/>
      <c r="Q178" s="149"/>
      <c r="R178" s="149"/>
      <c r="S178" s="149"/>
      <c r="T178" s="149"/>
      <c r="U178" s="149"/>
      <c r="V178" s="149"/>
      <c r="W178" s="149"/>
      <c r="X178" s="149"/>
      <c r="Y178" s="149"/>
      <c r="Z178" s="149"/>
      <c r="AA178" s="149"/>
      <c r="AB178" s="149"/>
      <c r="AC178" s="149"/>
    </row>
    <row r="179" spans="1:29" ht="14.5">
      <c r="A179" s="149"/>
      <c r="B179" s="149"/>
      <c r="C179" s="149"/>
      <c r="D179" s="277"/>
      <c r="E179" s="268"/>
      <c r="G179" s="149"/>
      <c r="H179" s="149"/>
      <c r="I179" s="149"/>
      <c r="J179" s="277"/>
      <c r="K179" s="268"/>
      <c r="Q179" s="149"/>
      <c r="R179" s="149"/>
      <c r="S179" s="149"/>
      <c r="T179" s="149"/>
      <c r="U179" s="149"/>
      <c r="V179" s="149"/>
      <c r="W179" s="149"/>
      <c r="X179" s="149"/>
      <c r="Y179" s="149"/>
      <c r="Z179" s="149"/>
      <c r="AA179" s="149"/>
      <c r="AB179" s="149"/>
      <c r="AC179" s="149"/>
    </row>
    <row r="180" spans="1:29" ht="14.5">
      <c r="A180" s="149"/>
      <c r="B180" s="149"/>
      <c r="C180" s="149"/>
      <c r="D180" s="277"/>
      <c r="E180" s="268"/>
      <c r="G180" s="149"/>
      <c r="H180" s="149"/>
      <c r="I180" s="149"/>
      <c r="J180" s="277"/>
      <c r="K180" s="268"/>
      <c r="Q180" s="149"/>
      <c r="R180" s="149"/>
      <c r="S180" s="149"/>
      <c r="T180" s="149"/>
      <c r="U180" s="149"/>
      <c r="V180" s="149"/>
      <c r="W180" s="149"/>
      <c r="X180" s="149"/>
      <c r="Y180" s="149"/>
      <c r="Z180" s="149"/>
      <c r="AA180" s="149"/>
      <c r="AB180" s="149"/>
      <c r="AC180" s="149"/>
    </row>
    <row r="181" spans="1:29" ht="14.5">
      <c r="A181" s="149"/>
      <c r="B181" s="149"/>
      <c r="C181" s="149"/>
      <c r="D181" s="277"/>
      <c r="E181" s="268"/>
      <c r="G181" s="149"/>
      <c r="H181" s="149"/>
      <c r="I181" s="149"/>
      <c r="J181" s="277"/>
      <c r="K181" s="268"/>
      <c r="Q181" s="149"/>
      <c r="R181" s="149"/>
      <c r="S181" s="149"/>
      <c r="T181" s="149"/>
      <c r="U181" s="149"/>
      <c r="V181" s="149"/>
      <c r="W181" s="149"/>
      <c r="X181" s="149"/>
      <c r="Y181" s="149"/>
      <c r="Z181" s="149"/>
      <c r="AA181" s="149"/>
      <c r="AB181" s="149"/>
      <c r="AC181" s="149"/>
    </row>
    <row r="182" spans="1:29" ht="14.5">
      <c r="A182" s="149"/>
      <c r="B182" s="149"/>
      <c r="C182" s="149"/>
      <c r="D182" s="277"/>
      <c r="E182" s="268"/>
      <c r="G182" s="149"/>
      <c r="H182" s="149"/>
      <c r="I182" s="149"/>
      <c r="J182" s="277"/>
      <c r="K182" s="268"/>
      <c r="Q182" s="149"/>
      <c r="R182" s="149"/>
      <c r="S182" s="149"/>
      <c r="T182" s="149"/>
      <c r="U182" s="149"/>
      <c r="V182" s="149"/>
      <c r="W182" s="149"/>
      <c r="X182" s="149"/>
      <c r="Y182" s="149"/>
      <c r="Z182" s="149"/>
      <c r="AA182" s="149"/>
      <c r="AB182" s="149"/>
      <c r="AC182" s="149"/>
    </row>
    <row r="183" spans="1:29" ht="14.5">
      <c r="A183" s="149"/>
      <c r="B183" s="149"/>
      <c r="C183" s="149"/>
      <c r="D183" s="277"/>
      <c r="E183" s="268"/>
      <c r="G183" s="149"/>
      <c r="H183" s="149"/>
      <c r="I183" s="149"/>
      <c r="J183" s="277"/>
      <c r="K183" s="268"/>
      <c r="Q183" s="149"/>
      <c r="R183" s="149"/>
      <c r="S183" s="149"/>
      <c r="T183" s="149"/>
      <c r="U183" s="149"/>
      <c r="V183" s="149"/>
      <c r="W183" s="149"/>
      <c r="X183" s="149"/>
      <c r="Y183" s="149"/>
      <c r="Z183" s="149"/>
      <c r="AA183" s="149"/>
      <c r="AB183" s="149"/>
      <c r="AC183" s="149"/>
    </row>
    <row r="184" spans="1:29" ht="14.5">
      <c r="A184" s="149"/>
      <c r="B184" s="149"/>
      <c r="C184" s="149"/>
      <c r="D184" s="277"/>
      <c r="E184" s="268"/>
      <c r="G184" s="149"/>
      <c r="H184" s="149"/>
      <c r="I184" s="149"/>
      <c r="J184" s="277"/>
      <c r="K184" s="268"/>
      <c r="Q184" s="149"/>
      <c r="R184" s="149"/>
      <c r="S184" s="149"/>
      <c r="T184" s="149"/>
      <c r="U184" s="149"/>
      <c r="V184" s="149"/>
      <c r="W184" s="149"/>
      <c r="X184" s="149"/>
      <c r="Y184" s="149"/>
      <c r="Z184" s="149"/>
      <c r="AA184" s="149"/>
      <c r="AB184" s="149"/>
      <c r="AC184" s="149"/>
    </row>
    <row r="185" spans="1:29" ht="14.5">
      <c r="A185" s="149"/>
      <c r="B185" s="149"/>
      <c r="C185" s="149"/>
      <c r="D185" s="277"/>
      <c r="E185" s="268"/>
      <c r="G185" s="149"/>
      <c r="H185" s="149"/>
      <c r="I185" s="149"/>
      <c r="J185" s="277"/>
      <c r="K185" s="268"/>
      <c r="Q185" s="149"/>
      <c r="R185" s="149"/>
      <c r="S185" s="149"/>
      <c r="T185" s="149"/>
      <c r="U185" s="149"/>
      <c r="V185" s="149"/>
      <c r="W185" s="149"/>
      <c r="X185" s="149"/>
      <c r="Y185" s="149"/>
      <c r="Z185" s="149"/>
      <c r="AA185" s="149"/>
      <c r="AB185" s="149"/>
      <c r="AC185" s="149"/>
    </row>
    <row r="186" spans="1:29" ht="14.5">
      <c r="A186" s="149"/>
      <c r="B186" s="149"/>
      <c r="C186" s="149"/>
      <c r="D186" s="277"/>
      <c r="E186" s="268"/>
      <c r="G186" s="149"/>
      <c r="H186" s="149"/>
      <c r="I186" s="149"/>
      <c r="J186" s="277"/>
      <c r="K186" s="268"/>
    </row>
    <row r="187" spans="1:29" ht="14.5">
      <c r="R187" s="149"/>
      <c r="S187" s="149"/>
      <c r="T187" s="149"/>
      <c r="U187" s="149"/>
      <c r="V187" s="149"/>
      <c r="W187" s="149"/>
      <c r="X187" s="149"/>
      <c r="Y187" s="149"/>
      <c r="Z187" s="149"/>
      <c r="AA187" s="149"/>
      <c r="AB187" s="149"/>
      <c r="AC187" s="149"/>
    </row>
    <row r="188" spans="1:29" ht="14.5">
      <c r="Q188" s="149"/>
      <c r="R188" s="149"/>
      <c r="S188" s="149"/>
      <c r="T188" s="149"/>
      <c r="U188" s="149"/>
      <c r="V188" s="149"/>
      <c r="W188" s="149"/>
      <c r="X188" s="149"/>
      <c r="Y188" s="149"/>
      <c r="Z188" s="149"/>
      <c r="AA188" s="149"/>
      <c r="AB188" s="149"/>
      <c r="AC188" s="149"/>
    </row>
    <row r="189" spans="1:29" ht="14.5">
      <c r="Q189" s="149"/>
      <c r="R189" s="149"/>
      <c r="S189" s="149"/>
      <c r="T189" s="149"/>
      <c r="U189" s="149"/>
      <c r="V189" s="149"/>
      <c r="W189" s="149"/>
      <c r="X189" s="149"/>
      <c r="Y189" s="149"/>
      <c r="Z189" s="149"/>
      <c r="AA189" s="149"/>
      <c r="AB189" s="149"/>
      <c r="AC189" s="149"/>
    </row>
    <row r="190" spans="1:29" ht="14.5">
      <c r="Q190" s="149"/>
      <c r="R190" s="149"/>
      <c r="S190" s="149"/>
      <c r="T190" s="149"/>
      <c r="U190" s="149"/>
      <c r="V190" s="149"/>
      <c r="W190" s="149"/>
      <c r="X190" s="149"/>
      <c r="Y190" s="149"/>
      <c r="Z190" s="149"/>
      <c r="AA190" s="149"/>
      <c r="AB190" s="149"/>
      <c r="AC190" s="149"/>
    </row>
    <row r="191" spans="1:29" ht="14.5">
      <c r="Q191" s="149"/>
      <c r="R191" s="149"/>
      <c r="S191" s="149"/>
      <c r="T191" s="149"/>
      <c r="U191" s="149"/>
      <c r="V191" s="149"/>
      <c r="W191" s="149"/>
      <c r="X191" s="149"/>
      <c r="Y191" s="149"/>
      <c r="Z191" s="149"/>
      <c r="AA191" s="149"/>
      <c r="AB191" s="149"/>
      <c r="AC191" s="149"/>
    </row>
    <row r="192" spans="1:29" ht="14.5">
      <c r="A192" s="149"/>
      <c r="B192" s="149"/>
      <c r="C192" s="149"/>
      <c r="D192" s="277"/>
      <c r="E192" s="268"/>
      <c r="Q192" s="149"/>
      <c r="R192" s="149"/>
      <c r="S192" s="149"/>
      <c r="T192" s="149"/>
      <c r="U192" s="149"/>
      <c r="V192" s="149"/>
      <c r="W192" s="149"/>
      <c r="X192" s="149"/>
      <c r="Y192" s="149"/>
      <c r="Z192" s="149"/>
      <c r="AA192" s="149"/>
      <c r="AB192" s="149"/>
      <c r="AC192" s="149"/>
    </row>
    <row r="193" spans="1:29" ht="14.5">
      <c r="A193" s="149"/>
      <c r="B193" s="149"/>
      <c r="C193" s="149"/>
      <c r="D193" s="277"/>
      <c r="E193" s="268"/>
      <c r="Q193" s="149"/>
      <c r="R193" s="149"/>
      <c r="S193" s="149"/>
      <c r="T193" s="149"/>
      <c r="U193" s="149"/>
      <c r="V193" s="149"/>
      <c r="W193" s="149"/>
      <c r="X193" s="149"/>
      <c r="Y193" s="149"/>
      <c r="Z193" s="149"/>
      <c r="AA193" s="149"/>
      <c r="AB193" s="149"/>
      <c r="AC193" s="149"/>
    </row>
    <row r="194" spans="1:29" ht="14.5">
      <c r="A194" s="149"/>
      <c r="B194" s="149"/>
      <c r="C194" s="149"/>
      <c r="D194" s="277"/>
      <c r="E194" s="268"/>
      <c r="Q194" s="149"/>
      <c r="R194" s="149"/>
      <c r="S194" s="149"/>
      <c r="T194" s="149"/>
      <c r="U194" s="149"/>
      <c r="V194" s="149"/>
      <c r="W194" s="149"/>
      <c r="X194" s="149"/>
      <c r="Y194" s="149"/>
      <c r="Z194" s="149"/>
      <c r="AA194" s="149"/>
      <c r="AB194" s="149"/>
      <c r="AC194" s="149"/>
    </row>
    <row r="195" spans="1:29" ht="14.5">
      <c r="A195" s="149"/>
      <c r="B195" s="149"/>
      <c r="C195" s="149"/>
      <c r="D195" s="277"/>
      <c r="E195" s="268"/>
      <c r="Q195" s="149"/>
      <c r="R195" s="149"/>
      <c r="S195" s="149"/>
      <c r="T195" s="149"/>
      <c r="U195" s="149"/>
      <c r="V195" s="149"/>
      <c r="W195" s="149"/>
      <c r="X195" s="149"/>
      <c r="Y195" s="149"/>
      <c r="Z195" s="149"/>
      <c r="AA195" s="149"/>
      <c r="AB195" s="149"/>
      <c r="AC195" s="149"/>
    </row>
    <row r="196" spans="1:29" ht="14.5">
      <c r="A196" s="149"/>
      <c r="B196" s="149"/>
      <c r="C196" s="149"/>
      <c r="D196" s="277"/>
      <c r="E196" s="268"/>
    </row>
    <row r="197" spans="1:29" ht="14.5">
      <c r="A197" s="149"/>
      <c r="B197" s="149"/>
      <c r="C197" s="149"/>
      <c r="D197" s="277"/>
      <c r="E197" s="268"/>
    </row>
    <row r="201" spans="1:29" ht="14.5">
      <c r="A201" s="149"/>
      <c r="B201" s="149"/>
      <c r="C201" s="149"/>
      <c r="D201" s="277"/>
      <c r="E201" s="268"/>
    </row>
    <row r="202" spans="1:29" ht="14.5">
      <c r="A202" s="149"/>
      <c r="B202" s="149"/>
      <c r="C202" s="149"/>
      <c r="D202" s="277"/>
      <c r="E202" s="268"/>
    </row>
    <row r="203" spans="1:29" ht="14.5">
      <c r="A203" s="149"/>
      <c r="B203" s="149"/>
      <c r="C203" s="149"/>
      <c r="D203" s="277"/>
      <c r="E203" s="268"/>
    </row>
    <row r="204" spans="1:29" ht="14.5">
      <c r="A204" s="149"/>
      <c r="B204" s="149"/>
      <c r="C204" s="149"/>
      <c r="D204" s="277"/>
      <c r="E204" s="268"/>
    </row>
    <row r="205" spans="1:29" ht="14.5">
      <c r="A205" s="149"/>
      <c r="B205" s="149"/>
      <c r="C205" s="149"/>
      <c r="D205" s="277"/>
      <c r="E205" s="268"/>
    </row>
    <row r="206" spans="1:29" ht="14.5">
      <c r="A206" s="149"/>
      <c r="B206" s="149"/>
      <c r="C206" s="149"/>
      <c r="D206" s="277"/>
      <c r="E206" s="268"/>
    </row>
    <row r="207" spans="1:29" ht="14.5">
      <c r="A207" s="149"/>
      <c r="B207" s="149"/>
      <c r="C207" s="149"/>
      <c r="D207" s="277"/>
      <c r="E207" s="268"/>
    </row>
    <row r="208" spans="1:29" ht="14.5">
      <c r="A208" s="149"/>
      <c r="B208" s="149"/>
      <c r="C208" s="149"/>
      <c r="D208" s="277"/>
      <c r="E208" s="268"/>
    </row>
    <row r="209" spans="1:5" ht="14.5">
      <c r="A209" s="149"/>
      <c r="B209" s="149"/>
      <c r="C209" s="149"/>
      <c r="D209" s="277"/>
      <c r="E209" s="268"/>
    </row>
    <row r="210" spans="1:5" ht="14.5">
      <c r="A210" s="149"/>
      <c r="B210" s="149"/>
      <c r="C210" s="149"/>
      <c r="D210" s="277"/>
      <c r="E210" s="268"/>
    </row>
    <row r="211" spans="1:5" ht="14.5">
      <c r="A211" s="149"/>
      <c r="B211" s="149"/>
      <c r="C211" s="149"/>
      <c r="D211" s="277"/>
      <c r="E211" s="268"/>
    </row>
    <row r="212" spans="1:5" ht="14.5">
      <c r="A212" s="149"/>
      <c r="B212" s="149"/>
      <c r="C212" s="149"/>
      <c r="D212" s="277"/>
      <c r="E212" s="268"/>
    </row>
    <row r="213" spans="1:5" ht="14.5">
      <c r="A213" s="149"/>
      <c r="B213" s="149"/>
      <c r="C213" s="149"/>
      <c r="D213" s="277"/>
      <c r="E213" s="268"/>
    </row>
    <row r="214" spans="1:5" ht="14.5">
      <c r="A214" s="149"/>
      <c r="B214" s="149"/>
      <c r="C214" s="149"/>
      <c r="D214" s="277"/>
      <c r="E214" s="268"/>
    </row>
    <row r="215" spans="1:5" ht="14.5">
      <c r="A215" s="149"/>
      <c r="B215" s="149"/>
      <c r="C215" s="149"/>
      <c r="D215" s="277"/>
      <c r="E215" s="268"/>
    </row>
    <row r="216" spans="1:5" ht="14.5">
      <c r="A216" s="149"/>
      <c r="B216" s="149"/>
      <c r="C216" s="149"/>
      <c r="D216" s="277"/>
      <c r="E216" s="268"/>
    </row>
    <row r="217" spans="1:5" ht="14.5">
      <c r="A217" s="149"/>
      <c r="B217" s="149"/>
      <c r="C217" s="149"/>
      <c r="D217" s="277"/>
      <c r="E217" s="268"/>
    </row>
    <row r="218" spans="1:5" ht="14.5">
      <c r="A218" s="149"/>
      <c r="B218" s="149"/>
      <c r="C218" s="149"/>
      <c r="D218" s="277"/>
      <c r="E218" s="268"/>
    </row>
    <row r="219" spans="1:5" ht="14.5">
      <c r="A219" s="149"/>
      <c r="B219" s="149"/>
      <c r="C219" s="149"/>
      <c r="D219" s="277"/>
      <c r="E219" s="268"/>
    </row>
    <row r="220" spans="1:5" ht="14.5">
      <c r="A220" s="149"/>
      <c r="B220" s="149"/>
      <c r="C220" s="149"/>
      <c r="D220" s="277"/>
      <c r="E220" s="268"/>
    </row>
    <row r="221" spans="1:5" ht="14.5">
      <c r="A221" s="149"/>
      <c r="B221" s="149"/>
      <c r="C221" s="149"/>
      <c r="D221" s="277"/>
      <c r="E221" s="268"/>
    </row>
    <row r="222" spans="1:5" ht="14.5">
      <c r="A222" s="149"/>
      <c r="B222" s="149"/>
      <c r="C222" s="149"/>
      <c r="D222" s="277"/>
      <c r="E222" s="268"/>
    </row>
    <row r="223" spans="1:5" ht="14.5">
      <c r="A223" s="149"/>
      <c r="B223" s="149"/>
      <c r="C223" s="149"/>
      <c r="D223" s="277"/>
      <c r="E223" s="268"/>
    </row>
    <row r="224" spans="1:5" ht="14.5">
      <c r="A224" s="149"/>
      <c r="B224" s="149"/>
      <c r="C224" s="149"/>
      <c r="D224" s="277"/>
      <c r="E224" s="268"/>
    </row>
    <row r="225" spans="1:5" ht="14.5">
      <c r="A225" s="149"/>
      <c r="B225" s="149"/>
      <c r="C225" s="149"/>
      <c r="D225" s="277"/>
      <c r="E225" s="268"/>
    </row>
    <row r="226" spans="1:5" ht="14.5">
      <c r="A226" s="149"/>
      <c r="B226" s="149"/>
      <c r="C226" s="149"/>
      <c r="D226" s="277"/>
      <c r="E226" s="268"/>
    </row>
    <row r="227" spans="1:5" ht="14.5">
      <c r="A227" s="149"/>
      <c r="B227" s="149"/>
      <c r="C227" s="149"/>
      <c r="D227" s="277"/>
      <c r="E227" s="268"/>
    </row>
    <row r="228" spans="1:5" ht="14.5">
      <c r="A228" s="149"/>
      <c r="B228" s="149"/>
      <c r="C228" s="149"/>
      <c r="D228" s="277"/>
      <c r="E228" s="268"/>
    </row>
    <row r="229" spans="1:5" ht="14.5">
      <c r="A229" s="149"/>
      <c r="B229" s="149"/>
      <c r="C229" s="149"/>
      <c r="D229" s="277"/>
      <c r="E229" s="268"/>
    </row>
    <row r="230" spans="1:5" ht="14.5">
      <c r="A230" s="149"/>
      <c r="B230" s="149"/>
      <c r="C230" s="149"/>
      <c r="D230" s="277"/>
      <c r="E230" s="268"/>
    </row>
    <row r="231" spans="1:5" ht="14.5">
      <c r="A231" s="149"/>
      <c r="B231" s="149"/>
      <c r="C231" s="149"/>
      <c r="D231" s="277"/>
      <c r="E231" s="268"/>
    </row>
    <row r="232" spans="1:5" ht="14.5">
      <c r="A232" s="149"/>
      <c r="B232" s="149"/>
      <c r="C232" s="149"/>
      <c r="D232" s="277"/>
      <c r="E232" s="268"/>
    </row>
    <row r="233" spans="1:5" ht="14.5">
      <c r="A233" s="149"/>
      <c r="B233" s="149"/>
      <c r="C233" s="149"/>
      <c r="D233" s="277"/>
      <c r="E233" s="268"/>
    </row>
    <row r="234" spans="1:5" ht="14.5">
      <c r="A234" s="149"/>
      <c r="B234" s="149"/>
      <c r="C234" s="149"/>
      <c r="D234" s="277"/>
      <c r="E234" s="268"/>
    </row>
    <row r="235" spans="1:5" ht="14.5">
      <c r="A235" s="149"/>
      <c r="B235" s="149"/>
      <c r="C235" s="149"/>
      <c r="D235" s="277"/>
      <c r="E235" s="268"/>
    </row>
    <row r="236" spans="1:5" ht="14.5">
      <c r="A236" s="149"/>
      <c r="B236" s="149"/>
      <c r="C236" s="149"/>
      <c r="D236" s="277"/>
      <c r="E236" s="268"/>
    </row>
    <row r="237" spans="1:5" ht="14.5">
      <c r="A237" s="149"/>
      <c r="B237" s="149"/>
      <c r="C237" s="149"/>
      <c r="D237" s="277"/>
      <c r="E237" s="268"/>
    </row>
    <row r="239" spans="1:5" ht="14.5">
      <c r="A239" s="149"/>
      <c r="B239" s="277"/>
      <c r="C239" s="268"/>
    </row>
    <row r="240" spans="1:5" ht="14.5">
      <c r="A240" s="149"/>
      <c r="B240" s="277"/>
      <c r="C240" s="268"/>
    </row>
    <row r="241" spans="1:5" ht="14.5">
      <c r="A241" s="149"/>
      <c r="B241" s="277"/>
      <c r="C241" s="268"/>
    </row>
    <row r="242" spans="1:5" ht="14.5">
      <c r="A242" s="149"/>
      <c r="B242" s="277"/>
      <c r="C242" s="268"/>
    </row>
    <row r="243" spans="1:5" ht="14.5">
      <c r="A243" s="149"/>
      <c r="B243" s="277"/>
      <c r="C243" s="268"/>
    </row>
    <row r="244" spans="1:5" ht="14.5">
      <c r="A244" s="149"/>
      <c r="B244" s="277"/>
      <c r="C244" s="268"/>
    </row>
    <row r="247" spans="1:5" ht="14.5">
      <c r="A247" s="149"/>
      <c r="B247" s="149"/>
      <c r="C247" s="149"/>
      <c r="D247" s="277"/>
      <c r="E247" s="268"/>
    </row>
    <row r="248" spans="1:5" ht="14.5">
      <c r="A248" s="149"/>
      <c r="B248" s="149"/>
      <c r="C248" s="149"/>
      <c r="D248" s="277"/>
      <c r="E248" s="268"/>
    </row>
    <row r="249" spans="1:5" ht="14.5">
      <c r="A249" s="149"/>
      <c r="B249" s="149"/>
      <c r="C249" s="149"/>
      <c r="D249" s="277"/>
      <c r="E249" s="268"/>
    </row>
    <row r="250" spans="1:5" ht="14.5">
      <c r="A250" s="149"/>
      <c r="B250" s="149"/>
      <c r="C250" s="149"/>
      <c r="D250" s="277"/>
      <c r="E250" s="268"/>
    </row>
    <row r="251" spans="1:5" ht="14.5">
      <c r="A251" s="149"/>
      <c r="B251" s="149"/>
      <c r="C251" s="149"/>
      <c r="D251" s="277"/>
      <c r="E251" s="268"/>
    </row>
    <row r="252" spans="1:5" ht="14.5">
      <c r="A252" s="149"/>
      <c r="B252" s="149"/>
      <c r="C252" s="149"/>
      <c r="D252" s="277"/>
      <c r="E252" s="268"/>
    </row>
    <row r="253" spans="1:5" ht="14.5">
      <c r="A253" s="149"/>
      <c r="B253" s="149"/>
      <c r="C253" s="149"/>
      <c r="D253" s="277"/>
      <c r="E253" s="268"/>
    </row>
    <row r="254" spans="1:5" ht="14.5">
      <c r="A254" s="149"/>
      <c r="B254" s="149"/>
      <c r="C254" s="149"/>
      <c r="D254" s="277"/>
      <c r="E254" s="268"/>
    </row>
    <row r="255" spans="1:5" ht="14.5">
      <c r="A255" s="149"/>
      <c r="B255" s="149"/>
      <c r="C255" s="149"/>
      <c r="D255" s="277"/>
      <c r="E255" s="268"/>
    </row>
    <row r="256" spans="1:5" ht="14.5">
      <c r="A256" s="149"/>
      <c r="B256" s="149"/>
      <c r="C256" s="149"/>
      <c r="D256" s="277"/>
      <c r="E256" s="268"/>
    </row>
    <row r="257" spans="1:5" ht="14.5">
      <c r="A257" s="149"/>
      <c r="B257" s="149"/>
      <c r="C257" s="149"/>
      <c r="D257" s="277"/>
      <c r="E257" s="268"/>
    </row>
    <row r="258" spans="1:5" ht="14.5">
      <c r="A258" s="149"/>
      <c r="B258" s="149"/>
      <c r="C258" s="149"/>
      <c r="D258" s="277"/>
      <c r="E258" s="268"/>
    </row>
    <row r="259" spans="1:5" ht="14.5">
      <c r="A259" s="149"/>
      <c r="B259" s="149"/>
      <c r="C259" s="149"/>
      <c r="D259" s="277"/>
      <c r="E259" s="268"/>
    </row>
    <row r="260" spans="1:5" ht="14.5">
      <c r="A260" s="149"/>
      <c r="B260" s="149"/>
      <c r="C260" s="149"/>
      <c r="D260" s="277"/>
      <c r="E260" s="268"/>
    </row>
    <row r="261" spans="1:5" ht="14.5">
      <c r="A261" s="149"/>
      <c r="B261" s="149"/>
      <c r="C261" s="149"/>
      <c r="D261" s="277"/>
      <c r="E261" s="268"/>
    </row>
    <row r="262" spans="1:5" ht="14.5">
      <c r="A262" s="149"/>
      <c r="B262" s="149"/>
      <c r="C262" s="149"/>
      <c r="D262" s="277"/>
      <c r="E262" s="268"/>
    </row>
    <row r="263" spans="1:5" ht="14.5">
      <c r="A263" s="149"/>
      <c r="B263" s="149"/>
      <c r="C263" s="149"/>
      <c r="D263" s="277"/>
      <c r="E263" s="268"/>
    </row>
    <row r="264" spans="1:5" ht="14.5">
      <c r="A264" s="149"/>
      <c r="B264" s="149"/>
      <c r="C264" s="149"/>
      <c r="D264" s="277"/>
      <c r="E264" s="268"/>
    </row>
    <row r="265" spans="1:5" ht="14.5">
      <c r="A265" s="149"/>
      <c r="B265" s="149"/>
      <c r="C265" s="149"/>
      <c r="D265" s="277"/>
      <c r="E265" s="268"/>
    </row>
    <row r="266" spans="1:5" ht="14.5">
      <c r="A266" s="149"/>
      <c r="B266" s="149"/>
      <c r="C266" s="149"/>
      <c r="D266" s="277"/>
      <c r="E266" s="268"/>
    </row>
    <row r="267" spans="1:5" ht="14.5">
      <c r="A267" s="149"/>
      <c r="B267" s="149"/>
      <c r="C267" s="149"/>
      <c r="D267" s="277"/>
      <c r="E267" s="268"/>
    </row>
    <row r="268" spans="1:5" ht="14.5">
      <c r="A268" s="149"/>
      <c r="B268" s="149"/>
      <c r="C268" s="149"/>
      <c r="D268" s="277"/>
      <c r="E268" s="268"/>
    </row>
    <row r="269" spans="1:5" ht="14.5">
      <c r="A269" s="149"/>
      <c r="B269" s="149"/>
      <c r="C269" s="149"/>
      <c r="D269" s="277"/>
      <c r="E269" s="268"/>
    </row>
    <row r="270" spans="1:5" ht="14.5">
      <c r="A270" s="149"/>
      <c r="B270" s="149"/>
      <c r="C270" s="149"/>
      <c r="D270" s="277"/>
      <c r="E270" s="268"/>
    </row>
    <row r="271" spans="1:5" ht="14.5">
      <c r="A271" s="149"/>
      <c r="B271" s="149"/>
      <c r="C271" s="149"/>
      <c r="D271" s="277"/>
      <c r="E271" s="268"/>
    </row>
    <row r="272" spans="1:5" ht="14.5">
      <c r="A272" s="149"/>
      <c r="B272" s="149"/>
      <c r="C272" s="149"/>
      <c r="D272" s="277"/>
      <c r="E272" s="268"/>
    </row>
    <row r="273" spans="1:5" ht="14.5">
      <c r="A273" s="149"/>
      <c r="B273" s="149"/>
      <c r="C273" s="149"/>
      <c r="D273" s="277"/>
      <c r="E273" s="268"/>
    </row>
    <row r="274" spans="1:5" ht="14.5">
      <c r="A274" s="149"/>
      <c r="B274" s="149"/>
      <c r="C274" s="149"/>
      <c r="D274" s="277"/>
      <c r="E274" s="268"/>
    </row>
    <row r="275" spans="1:5" ht="14.5">
      <c r="A275" s="149"/>
      <c r="B275" s="149"/>
      <c r="C275" s="149"/>
      <c r="D275" s="277"/>
      <c r="E275" s="268"/>
    </row>
    <row r="276" spans="1:5" ht="14.5">
      <c r="A276" s="149"/>
      <c r="B276" s="149"/>
      <c r="C276" s="149"/>
      <c r="D276" s="277"/>
      <c r="E276" s="268"/>
    </row>
    <row r="277" spans="1:5" ht="14.5">
      <c r="A277" s="149"/>
      <c r="B277" s="149"/>
      <c r="C277" s="149"/>
      <c r="D277" s="277"/>
      <c r="E277" s="268"/>
    </row>
    <row r="278" spans="1:5" ht="14.5">
      <c r="A278" s="149"/>
      <c r="B278" s="149"/>
      <c r="C278" s="149"/>
      <c r="D278" s="277"/>
      <c r="E278" s="268"/>
    </row>
    <row r="279" spans="1:5" ht="14.5">
      <c r="A279" s="149"/>
      <c r="B279" s="149"/>
      <c r="C279" s="149"/>
      <c r="D279" s="277"/>
      <c r="E279" s="268"/>
    </row>
    <row r="280" spans="1:5" ht="14.5">
      <c r="A280" s="149"/>
      <c r="B280" s="149"/>
      <c r="C280" s="149"/>
      <c r="D280" s="277"/>
      <c r="E280" s="268"/>
    </row>
    <row r="281" spans="1:5" ht="14.5">
      <c r="A281" s="149"/>
      <c r="B281" s="149"/>
      <c r="C281" s="149"/>
      <c r="D281" s="277"/>
      <c r="E281" s="268"/>
    </row>
    <row r="282" spans="1:5" ht="14.5">
      <c r="A282" s="149"/>
      <c r="B282" s="149"/>
      <c r="C282" s="149"/>
      <c r="D282" s="277"/>
      <c r="E282" s="268"/>
    </row>
    <row r="283" spans="1:5" ht="14.5">
      <c r="A283" s="149"/>
      <c r="B283" s="149"/>
      <c r="C283" s="149"/>
      <c r="D283" s="277"/>
      <c r="E283" s="268"/>
    </row>
    <row r="286" spans="1:5" ht="14.5">
      <c r="A286" s="149"/>
      <c r="B286" s="149"/>
      <c r="C286" s="149"/>
      <c r="D286" s="277"/>
      <c r="E286" s="268"/>
    </row>
    <row r="287" spans="1:5" ht="14.5">
      <c r="A287" s="149"/>
      <c r="B287" s="149"/>
      <c r="C287" s="149"/>
      <c r="D287" s="277"/>
      <c r="E287" s="268"/>
    </row>
    <row r="288" spans="1:5" ht="14.5">
      <c r="A288" s="149"/>
      <c r="B288" s="149"/>
      <c r="C288" s="149"/>
      <c r="D288" s="277"/>
      <c r="E288" s="268"/>
    </row>
    <row r="289" spans="1:5" ht="14.5">
      <c r="A289" s="149"/>
      <c r="B289" s="149"/>
      <c r="C289" s="149"/>
      <c r="D289" s="277"/>
      <c r="E289" s="268"/>
    </row>
    <row r="290" spans="1:5" ht="14.5">
      <c r="A290" s="149"/>
      <c r="B290" s="149"/>
      <c r="C290" s="149"/>
      <c r="D290" s="277"/>
      <c r="E290" s="268"/>
    </row>
    <row r="291" spans="1:5" ht="14.5">
      <c r="A291" s="149"/>
      <c r="B291" s="149"/>
      <c r="C291" s="149"/>
      <c r="D291" s="277"/>
      <c r="E291" s="268"/>
    </row>
    <row r="292" spans="1:5" ht="14.5">
      <c r="A292" s="149"/>
      <c r="B292" s="149"/>
      <c r="C292" s="149"/>
      <c r="D292" s="277"/>
      <c r="E292" s="268"/>
    </row>
    <row r="293" spans="1:5" ht="14.5">
      <c r="A293" s="149"/>
      <c r="B293" s="149"/>
      <c r="C293" s="149"/>
      <c r="D293" s="277"/>
      <c r="E293" s="268"/>
    </row>
    <row r="294" spans="1:5" ht="14.5">
      <c r="A294" s="149"/>
      <c r="B294" s="149"/>
      <c r="C294" s="149"/>
      <c r="D294" s="277"/>
      <c r="E294" s="268"/>
    </row>
    <row r="295" spans="1:5" ht="14.5">
      <c r="A295" s="149"/>
      <c r="B295" s="149"/>
      <c r="C295" s="149"/>
      <c r="D295" s="277"/>
      <c r="E295" s="268"/>
    </row>
    <row r="296" spans="1:5" ht="14.5">
      <c r="A296" s="149"/>
      <c r="B296" s="149"/>
      <c r="C296" s="149"/>
      <c r="D296" s="277"/>
      <c r="E296" s="268"/>
    </row>
    <row r="297" spans="1:5" ht="14.5">
      <c r="A297" s="149"/>
      <c r="B297" s="149"/>
      <c r="C297" s="149"/>
      <c r="D297" s="277"/>
      <c r="E297" s="268"/>
    </row>
    <row r="298" spans="1:5" ht="14.5">
      <c r="A298" s="149"/>
      <c r="B298" s="149"/>
      <c r="C298" s="149"/>
      <c r="D298" s="277"/>
      <c r="E298" s="268"/>
    </row>
    <row r="299" spans="1:5" ht="14.5">
      <c r="A299" s="149"/>
      <c r="B299" s="149"/>
      <c r="C299" s="149"/>
      <c r="D299" s="277"/>
      <c r="E299" s="268"/>
    </row>
    <row r="300" spans="1:5" ht="14.5">
      <c r="A300" s="149"/>
      <c r="B300" s="149"/>
      <c r="C300" s="149"/>
      <c r="D300" s="277"/>
      <c r="E300" s="268"/>
    </row>
    <row r="301" spans="1:5" ht="14.5">
      <c r="A301" s="149"/>
      <c r="B301" s="149"/>
      <c r="C301" s="149"/>
      <c r="D301" s="277"/>
      <c r="E301" s="268"/>
    </row>
    <row r="302" spans="1:5" ht="14.5">
      <c r="A302" s="149"/>
      <c r="B302" s="149"/>
      <c r="C302" s="149"/>
      <c r="D302" s="277"/>
      <c r="E302" s="268"/>
    </row>
    <row r="303" spans="1:5" ht="14.5">
      <c r="A303" s="149"/>
      <c r="B303" s="149"/>
      <c r="C303" s="149"/>
      <c r="D303" s="277"/>
      <c r="E303" s="268"/>
    </row>
    <row r="304" spans="1:5" ht="14.5">
      <c r="A304" s="149"/>
      <c r="B304" s="149"/>
      <c r="C304" s="149"/>
      <c r="D304" s="277"/>
      <c r="E304" s="268"/>
    </row>
    <row r="305" spans="1:5" ht="14.5">
      <c r="A305" s="149"/>
      <c r="B305" s="149"/>
      <c r="C305" s="149"/>
      <c r="D305" s="277"/>
      <c r="E305" s="268"/>
    </row>
    <row r="306" spans="1:5" ht="14.5">
      <c r="A306" s="149"/>
      <c r="B306" s="149"/>
      <c r="C306" s="149"/>
      <c r="D306" s="277"/>
      <c r="E306" s="268"/>
    </row>
    <row r="307" spans="1:5" ht="14.5">
      <c r="A307" s="149"/>
      <c r="B307" s="149"/>
      <c r="C307" s="149"/>
      <c r="D307" s="277"/>
      <c r="E307" s="268"/>
    </row>
    <row r="308" spans="1:5" ht="14.5">
      <c r="A308" s="149"/>
      <c r="B308" s="149"/>
      <c r="C308" s="149"/>
      <c r="D308" s="277"/>
      <c r="E308" s="268"/>
    </row>
    <row r="309" spans="1:5" ht="14.5">
      <c r="A309" s="149"/>
      <c r="B309" s="149"/>
      <c r="C309" s="149"/>
      <c r="D309" s="277"/>
      <c r="E309" s="268"/>
    </row>
    <row r="310" spans="1:5" ht="14.5">
      <c r="A310" s="149"/>
      <c r="B310" s="149"/>
      <c r="C310" s="149"/>
      <c r="D310" s="277"/>
      <c r="E310" s="268"/>
    </row>
    <row r="311" spans="1:5" ht="14.5">
      <c r="A311" s="149"/>
      <c r="B311" s="149"/>
      <c r="C311" s="149"/>
      <c r="D311" s="277"/>
      <c r="E311" s="268"/>
    </row>
    <row r="312" spans="1:5" ht="14.5">
      <c r="A312" s="149"/>
      <c r="B312" s="149"/>
      <c r="C312" s="149"/>
      <c r="D312" s="277"/>
      <c r="E312" s="268"/>
    </row>
    <row r="313" spans="1:5" ht="14.5">
      <c r="A313" s="149"/>
      <c r="B313" s="149"/>
      <c r="C313" s="149"/>
      <c r="D313" s="277"/>
      <c r="E313" s="268"/>
    </row>
    <row r="314" spans="1:5" ht="14.5">
      <c r="A314" s="149"/>
      <c r="B314" s="149"/>
      <c r="C314" s="149"/>
      <c r="D314" s="277"/>
      <c r="E314" s="268"/>
    </row>
    <row r="315" spans="1:5" ht="14.5">
      <c r="A315" s="149"/>
      <c r="B315" s="149"/>
      <c r="C315" s="149"/>
      <c r="D315" s="277"/>
      <c r="E315" s="268"/>
    </row>
    <row r="316" spans="1:5" ht="14.5">
      <c r="A316" s="149"/>
      <c r="B316" s="149"/>
      <c r="C316" s="149"/>
      <c r="D316" s="277"/>
      <c r="E316" s="268"/>
    </row>
    <row r="317" spans="1:5" ht="14.5">
      <c r="A317" s="149"/>
      <c r="B317" s="149"/>
      <c r="C317" s="149"/>
      <c r="D317" s="277"/>
      <c r="E317" s="268"/>
    </row>
    <row r="318" spans="1:5" ht="14.5">
      <c r="A318" s="149"/>
      <c r="B318" s="149"/>
      <c r="C318" s="149"/>
      <c r="D318" s="277"/>
      <c r="E318" s="268"/>
    </row>
    <row r="319" spans="1:5" ht="14.5">
      <c r="A319" s="149"/>
      <c r="B319" s="149"/>
      <c r="C319" s="149"/>
      <c r="D319" s="277"/>
      <c r="E319" s="268"/>
    </row>
    <row r="320" spans="1:5" ht="14.5">
      <c r="A320" s="149"/>
      <c r="B320" s="149"/>
      <c r="C320" s="149"/>
      <c r="D320" s="277"/>
      <c r="E320" s="268"/>
    </row>
    <row r="321" spans="1:5" ht="14.5">
      <c r="A321" s="149"/>
      <c r="B321" s="149"/>
      <c r="C321" s="149"/>
      <c r="D321" s="277"/>
      <c r="E321" s="268"/>
    </row>
    <row r="322" spans="1:5" ht="14.5">
      <c r="A322" s="149"/>
      <c r="B322" s="149"/>
      <c r="C322" s="149"/>
      <c r="D322" s="277"/>
      <c r="E322" s="268"/>
    </row>
    <row r="323" spans="1:5" ht="14.5">
      <c r="A323" s="149"/>
      <c r="B323" s="149"/>
      <c r="C323" s="149"/>
      <c r="D323" s="149"/>
      <c r="E323" s="149"/>
    </row>
  </sheetData>
  <mergeCells count="197">
    <mergeCell ref="D292:E292"/>
    <mergeCell ref="D293:E293"/>
    <mergeCell ref="D294:E294"/>
    <mergeCell ref="D295:E295"/>
    <mergeCell ref="D296:E296"/>
    <mergeCell ref="D297:E297"/>
    <mergeCell ref="D298:E298"/>
    <mergeCell ref="D281:E281"/>
    <mergeCell ref="D282:E282"/>
    <mergeCell ref="D283:E283"/>
    <mergeCell ref="D286:E286"/>
    <mergeCell ref="D287:E287"/>
    <mergeCell ref="D288:E288"/>
    <mergeCell ref="D289:E289"/>
    <mergeCell ref="D290:E290"/>
    <mergeCell ref="D291:E291"/>
    <mergeCell ref="D272:E272"/>
    <mergeCell ref="D273:E273"/>
    <mergeCell ref="D274:E274"/>
    <mergeCell ref="D275:E275"/>
    <mergeCell ref="D276:E276"/>
    <mergeCell ref="D277:E277"/>
    <mergeCell ref="D278:E278"/>
    <mergeCell ref="D279:E279"/>
    <mergeCell ref="D280:E280"/>
    <mergeCell ref="D263:E263"/>
    <mergeCell ref="D264:E264"/>
    <mergeCell ref="D265:E265"/>
    <mergeCell ref="D266:E266"/>
    <mergeCell ref="D267:E267"/>
    <mergeCell ref="D268:E268"/>
    <mergeCell ref="D269:E269"/>
    <mergeCell ref="D270:E270"/>
    <mergeCell ref="D271:E271"/>
    <mergeCell ref="D321:E321"/>
    <mergeCell ref="D322:E322"/>
    <mergeCell ref="D313:E313"/>
    <mergeCell ref="D314:E314"/>
    <mergeCell ref="D315:E315"/>
    <mergeCell ref="D316:E316"/>
    <mergeCell ref="D317:E317"/>
    <mergeCell ref="D318:E318"/>
    <mergeCell ref="D319:E319"/>
    <mergeCell ref="D305:E305"/>
    <mergeCell ref="D306:E306"/>
    <mergeCell ref="D307:E307"/>
    <mergeCell ref="D308:E308"/>
    <mergeCell ref="D309:E309"/>
    <mergeCell ref="D310:E310"/>
    <mergeCell ref="D311:E311"/>
    <mergeCell ref="D312:E312"/>
    <mergeCell ref="D320:E320"/>
    <mergeCell ref="B243:C243"/>
    <mergeCell ref="B244:C244"/>
    <mergeCell ref="D247:E247"/>
    <mergeCell ref="D299:E299"/>
    <mergeCell ref="D300:E300"/>
    <mergeCell ref="D301:E301"/>
    <mergeCell ref="D302:E302"/>
    <mergeCell ref="D303:E303"/>
    <mergeCell ref="D304:E304"/>
    <mergeCell ref="D248:E248"/>
    <mergeCell ref="D249:E249"/>
    <mergeCell ref="D250:E250"/>
    <mergeCell ref="D251:E251"/>
    <mergeCell ref="D252:E252"/>
    <mergeCell ref="D253:E253"/>
    <mergeCell ref="D254:E254"/>
    <mergeCell ref="D255:E255"/>
    <mergeCell ref="D256:E256"/>
    <mergeCell ref="D257:E257"/>
    <mergeCell ref="D258:E258"/>
    <mergeCell ref="D259:E259"/>
    <mergeCell ref="D260:E260"/>
    <mergeCell ref="D261:E261"/>
    <mergeCell ref="D262:E262"/>
    <mergeCell ref="B240:C240"/>
    <mergeCell ref="B241:C241"/>
    <mergeCell ref="B242:C242"/>
    <mergeCell ref="D233:E233"/>
    <mergeCell ref="D234:E234"/>
    <mergeCell ref="D235:E235"/>
    <mergeCell ref="D236:E236"/>
    <mergeCell ref="D237:E237"/>
    <mergeCell ref="D232:E232"/>
    <mergeCell ref="D216:E216"/>
    <mergeCell ref="D217:E217"/>
    <mergeCell ref="D218:E218"/>
    <mergeCell ref="D219:E219"/>
    <mergeCell ref="D220:E220"/>
    <mergeCell ref="D221:E221"/>
    <mergeCell ref="D222:E222"/>
    <mergeCell ref="D223:E223"/>
    <mergeCell ref="B239:C239"/>
    <mergeCell ref="D174:E174"/>
    <mergeCell ref="D175:E175"/>
    <mergeCell ref="D176:E176"/>
    <mergeCell ref="D177:E177"/>
    <mergeCell ref="D178:E178"/>
    <mergeCell ref="D179:E179"/>
    <mergeCell ref="D180:E180"/>
    <mergeCell ref="D181:E181"/>
    <mergeCell ref="D182:E182"/>
    <mergeCell ref="D183:E183"/>
    <mergeCell ref="D184:E184"/>
    <mergeCell ref="D185:E185"/>
    <mergeCell ref="D186:E186"/>
    <mergeCell ref="D192:E192"/>
    <mergeCell ref="D193:E193"/>
    <mergeCell ref="D194:E194"/>
    <mergeCell ref="D195:E195"/>
    <mergeCell ref="D196:E196"/>
    <mergeCell ref="D197:E197"/>
    <mergeCell ref="D224:E224"/>
    <mergeCell ref="D225:E225"/>
    <mergeCell ref="D226:E226"/>
    <mergeCell ref="D227:E227"/>
    <mergeCell ref="D228:E228"/>
    <mergeCell ref="D229:E229"/>
    <mergeCell ref="D230:E230"/>
    <mergeCell ref="D231:E231"/>
    <mergeCell ref="D201:E201"/>
    <mergeCell ref="D202:E202"/>
    <mergeCell ref="D203:E203"/>
    <mergeCell ref="D204:E204"/>
    <mergeCell ref="D205:E205"/>
    <mergeCell ref="D206:E206"/>
    <mergeCell ref="D207:E207"/>
    <mergeCell ref="D208:E208"/>
    <mergeCell ref="D209:E209"/>
    <mergeCell ref="D210:E210"/>
    <mergeCell ref="D211:E211"/>
    <mergeCell ref="D212:E212"/>
    <mergeCell ref="D213:E213"/>
    <mergeCell ref="D214:E214"/>
    <mergeCell ref="D215:E215"/>
    <mergeCell ref="J184:K184"/>
    <mergeCell ref="J185:K185"/>
    <mergeCell ref="J186:K186"/>
    <mergeCell ref="J177:K177"/>
    <mergeCell ref="J178:K178"/>
    <mergeCell ref="J179:K179"/>
    <mergeCell ref="J180:K180"/>
    <mergeCell ref="J181:K181"/>
    <mergeCell ref="J182:K182"/>
    <mergeCell ref="J183:K183"/>
    <mergeCell ref="D168:E168"/>
    <mergeCell ref="D169:E169"/>
    <mergeCell ref="D170:E170"/>
    <mergeCell ref="D171:E171"/>
    <mergeCell ref="D172:E172"/>
    <mergeCell ref="D173:E173"/>
    <mergeCell ref="J161:K161"/>
    <mergeCell ref="J162:K162"/>
    <mergeCell ref="J163:K163"/>
    <mergeCell ref="J164:K164"/>
    <mergeCell ref="J165:K165"/>
    <mergeCell ref="J166:K166"/>
    <mergeCell ref="J167:K167"/>
    <mergeCell ref="J160:K160"/>
    <mergeCell ref="D160:E160"/>
    <mergeCell ref="D161:E161"/>
    <mergeCell ref="D162:E162"/>
    <mergeCell ref="D163:E163"/>
    <mergeCell ref="D164:E164"/>
    <mergeCell ref="D165:E165"/>
    <mergeCell ref="D166:E166"/>
    <mergeCell ref="D167:E167"/>
    <mergeCell ref="D155:E155"/>
    <mergeCell ref="D156:E156"/>
    <mergeCell ref="D157:E157"/>
    <mergeCell ref="D158:E158"/>
    <mergeCell ref="D159:E159"/>
    <mergeCell ref="J154:K154"/>
    <mergeCell ref="J155:K155"/>
    <mergeCell ref="J156:K156"/>
    <mergeCell ref="J157:K157"/>
    <mergeCell ref="J158:K158"/>
    <mergeCell ref="J159:K159"/>
    <mergeCell ref="D150:E150"/>
    <mergeCell ref="J150:K150"/>
    <mergeCell ref="D151:E151"/>
    <mergeCell ref="J151:K151"/>
    <mergeCell ref="D152:E152"/>
    <mergeCell ref="J152:K152"/>
    <mergeCell ref="J153:K153"/>
    <mergeCell ref="D153:E153"/>
    <mergeCell ref="D154:E154"/>
    <mergeCell ref="J175:K175"/>
    <mergeCell ref="J176:K176"/>
    <mergeCell ref="J168:K168"/>
    <mergeCell ref="J169:K169"/>
    <mergeCell ref="J170:K170"/>
    <mergeCell ref="J171:K171"/>
    <mergeCell ref="J172:K172"/>
    <mergeCell ref="J173:K173"/>
    <mergeCell ref="J174:K174"/>
  </mergeCells>
  <phoneticPr fontId="51"/>
  <hyperlinks>
    <hyperlink ref="A1" location="'目次'!A1" display="目次" xr:uid="{00000000-0004-0000-0B00-000000000000}"/>
    <hyperlink ref="B6" r:id="rId1" xr:uid="{00000000-0004-0000-0B00-000001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AC331"/>
  <sheetViews>
    <sheetView workbookViewId="0"/>
  </sheetViews>
  <sheetFormatPr defaultColWidth="12.6328125" defaultRowHeight="15.75" customHeight="1"/>
  <sheetData>
    <row r="1" spans="1:14" ht="15.75" customHeight="1">
      <c r="A1" s="11" t="s">
        <v>58</v>
      </c>
      <c r="B1" s="5"/>
      <c r="C1" s="5"/>
      <c r="D1" s="5"/>
      <c r="E1" s="5"/>
      <c r="F1" s="5"/>
      <c r="G1" s="5"/>
      <c r="H1" s="5"/>
      <c r="I1" s="5"/>
      <c r="J1" s="5"/>
      <c r="K1" s="5"/>
      <c r="L1" s="5"/>
    </row>
    <row r="2" spans="1:14" ht="15.75" customHeight="1">
      <c r="A2" s="5"/>
      <c r="B2" s="99"/>
      <c r="C2" s="138">
        <v>2013</v>
      </c>
      <c r="D2" s="138">
        <v>2014</v>
      </c>
      <c r="E2" s="138">
        <v>2015</v>
      </c>
      <c r="F2" s="138">
        <v>2016</v>
      </c>
      <c r="G2" s="138">
        <v>2017</v>
      </c>
      <c r="H2" s="138">
        <v>2018</v>
      </c>
      <c r="I2" s="138">
        <v>2019</v>
      </c>
      <c r="J2" s="151">
        <v>2020</v>
      </c>
      <c r="K2" s="138">
        <v>2021</v>
      </c>
      <c r="L2" s="145">
        <v>2022</v>
      </c>
    </row>
    <row r="3" spans="1:14" ht="15.75" customHeight="1">
      <c r="A3" s="5"/>
      <c r="B3" s="140" t="s">
        <v>156</v>
      </c>
      <c r="C3" s="91">
        <v>5.0215911040000005</v>
      </c>
      <c r="D3" s="91">
        <v>5.0344546189999999</v>
      </c>
      <c r="E3" s="91">
        <v>5.1999152230000005</v>
      </c>
      <c r="F3" s="91">
        <v>5.1589004139999997</v>
      </c>
      <c r="G3" s="91">
        <v>5.2622549670000005</v>
      </c>
      <c r="H3" s="91">
        <v>5.3440609370000001</v>
      </c>
      <c r="I3" s="91">
        <v>5.404462292999999</v>
      </c>
      <c r="J3" s="91">
        <v>5.3511141840000001</v>
      </c>
      <c r="K3" s="91">
        <v>5.5667143389999998</v>
      </c>
      <c r="L3" s="146">
        <v>5.8621487649999997</v>
      </c>
      <c r="M3" s="91"/>
    </row>
    <row r="4" spans="1:14" ht="15.75" customHeight="1">
      <c r="A4" s="5"/>
      <c r="B4" s="140" t="s">
        <v>151</v>
      </c>
      <c r="C4" s="91">
        <v>16.843195999999999</v>
      </c>
      <c r="D4" s="91">
        <v>17.550687</v>
      </c>
      <c r="E4" s="91">
        <v>18.206023000000002</v>
      </c>
      <c r="F4" s="91">
        <v>18.695105999999999</v>
      </c>
      <c r="G4" s="91">
        <v>19.477336999999999</v>
      </c>
      <c r="H4" s="91">
        <v>20.533058</v>
      </c>
      <c r="I4" s="91">
        <v>21.380976</v>
      </c>
      <c r="J4" s="91">
        <v>21.060473999999999</v>
      </c>
      <c r="K4" s="91">
        <v>23.315080999999999</v>
      </c>
      <c r="L4" s="146">
        <v>25.439699999999998</v>
      </c>
      <c r="M4" s="91"/>
    </row>
    <row r="5" spans="1:14" ht="15.75" customHeight="1">
      <c r="A5" s="5"/>
      <c r="B5" s="147" t="s">
        <v>512</v>
      </c>
      <c r="C5" s="84">
        <v>16.185062521999999</v>
      </c>
      <c r="D5" s="84">
        <v>17.121277096</v>
      </c>
      <c r="E5" s="84">
        <v>17.796747039000003</v>
      </c>
      <c r="F5" s="84">
        <v>18.712097153000002</v>
      </c>
      <c r="G5" s="84">
        <v>19.887035113000003</v>
      </c>
      <c r="H5" s="84">
        <v>21.739729346000001</v>
      </c>
      <c r="I5" s="84">
        <v>23.446555123</v>
      </c>
      <c r="J5" s="84">
        <v>24.284244896000001</v>
      </c>
      <c r="K5" s="84">
        <v>27.519109385</v>
      </c>
      <c r="L5" s="85">
        <v>30.337136136999998</v>
      </c>
      <c r="M5" s="91"/>
    </row>
    <row r="6" spans="1:14" ht="15.75" customHeight="1">
      <c r="A6" s="5"/>
      <c r="B6" s="5"/>
      <c r="C6" s="152"/>
      <c r="D6" s="152"/>
      <c r="E6" s="152"/>
      <c r="F6" s="152"/>
      <c r="G6" s="152"/>
      <c r="H6" s="152"/>
      <c r="I6" s="152"/>
      <c r="J6" s="152"/>
      <c r="K6" s="152"/>
      <c r="L6" s="152"/>
    </row>
    <row r="7" spans="1:14" ht="15.75" customHeight="1">
      <c r="A7" s="5"/>
      <c r="B7" s="313" t="s">
        <v>513</v>
      </c>
      <c r="C7" s="152"/>
      <c r="D7" s="152"/>
      <c r="E7" s="152"/>
      <c r="F7" s="152"/>
      <c r="G7" s="152"/>
      <c r="H7" s="152"/>
      <c r="I7" s="152"/>
      <c r="J7" s="152"/>
      <c r="K7" s="152"/>
      <c r="L7" s="152"/>
    </row>
    <row r="8" spans="1:14" ht="15.75" customHeight="1">
      <c r="A8" s="5"/>
      <c r="B8" s="154"/>
      <c r="C8" s="152"/>
      <c r="D8" s="152"/>
      <c r="E8" s="152"/>
      <c r="F8" s="152"/>
      <c r="G8" s="152"/>
      <c r="H8" s="152"/>
      <c r="I8" s="152"/>
      <c r="J8" s="152"/>
      <c r="K8" s="152"/>
      <c r="L8" s="152"/>
    </row>
    <row r="9" spans="1:14" ht="15.75" customHeight="1">
      <c r="A9" s="1"/>
    </row>
    <row r="10" spans="1:14" ht="15.75" customHeight="1">
      <c r="A10" s="1"/>
      <c r="B10" s="1" t="s">
        <v>239</v>
      </c>
    </row>
    <row r="11" spans="1:14" ht="15.75" customHeight="1">
      <c r="A11" s="1"/>
      <c r="B11" s="12" t="s">
        <v>436</v>
      </c>
      <c r="C11" s="13"/>
      <c r="D11" s="13"/>
      <c r="E11" s="13"/>
      <c r="F11" s="13"/>
      <c r="G11" s="13"/>
      <c r="H11" s="13"/>
      <c r="I11" s="13"/>
      <c r="J11" s="13"/>
      <c r="K11" s="13"/>
      <c r="L11" s="13"/>
      <c r="M11" s="13"/>
      <c r="N11" s="14"/>
    </row>
    <row r="12" spans="1:14" ht="15.75" customHeight="1">
      <c r="A12" s="1"/>
      <c r="B12" s="15" t="s">
        <v>514</v>
      </c>
      <c r="N12" s="44"/>
    </row>
    <row r="13" spans="1:14" ht="15.75" customHeight="1">
      <c r="A13" s="1"/>
      <c r="B13" s="15" t="s">
        <v>515</v>
      </c>
      <c r="N13" s="44"/>
    </row>
    <row r="14" spans="1:14" ht="15.75" customHeight="1">
      <c r="B14" s="15" t="s">
        <v>516</v>
      </c>
      <c r="N14" s="44"/>
    </row>
    <row r="15" spans="1:14" ht="15.75" customHeight="1">
      <c r="B15" s="15" t="s">
        <v>440</v>
      </c>
      <c r="N15" s="44"/>
    </row>
    <row r="16" spans="1:14" ht="15.75" customHeight="1">
      <c r="B16" s="15"/>
      <c r="N16" s="44"/>
    </row>
    <row r="17" spans="2:14" ht="15.75" customHeight="1">
      <c r="B17" s="15" t="s">
        <v>441</v>
      </c>
      <c r="C17" s="1" t="s">
        <v>441</v>
      </c>
      <c r="D17" s="1">
        <v>2013</v>
      </c>
      <c r="E17" s="1">
        <v>2014</v>
      </c>
      <c r="F17" s="1">
        <v>2015</v>
      </c>
      <c r="G17" s="1">
        <v>2016</v>
      </c>
      <c r="H17" s="1">
        <v>2017</v>
      </c>
      <c r="I17" s="1">
        <v>2018</v>
      </c>
      <c r="J17" s="1">
        <v>2019</v>
      </c>
      <c r="K17" s="1">
        <v>2020</v>
      </c>
      <c r="L17" s="1">
        <v>2021</v>
      </c>
      <c r="M17" s="1">
        <v>2022</v>
      </c>
      <c r="N17" s="44"/>
    </row>
    <row r="18" spans="2:14" ht="15.75" customHeight="1">
      <c r="B18" s="15" t="s">
        <v>161</v>
      </c>
      <c r="N18" s="44"/>
    </row>
    <row r="19" spans="2:14" ht="15.75" customHeight="1">
      <c r="B19" s="15" t="s">
        <v>213</v>
      </c>
      <c r="D19" s="1" t="s">
        <v>517</v>
      </c>
      <c r="E19" s="1" t="s">
        <v>518</v>
      </c>
      <c r="F19" s="1" t="s">
        <v>519</v>
      </c>
      <c r="G19" s="1" t="s">
        <v>520</v>
      </c>
      <c r="H19" s="1" t="s">
        <v>521</v>
      </c>
      <c r="I19" s="1" t="s">
        <v>522</v>
      </c>
      <c r="J19" s="1" t="s">
        <v>523</v>
      </c>
      <c r="K19" s="1" t="s">
        <v>524</v>
      </c>
      <c r="L19" s="1" t="s">
        <v>525</v>
      </c>
      <c r="M19" s="1" t="s">
        <v>526</v>
      </c>
      <c r="N19" s="44"/>
    </row>
    <row r="20" spans="2:14" ht="15.75" customHeight="1">
      <c r="B20" s="15" t="s">
        <v>180</v>
      </c>
      <c r="C20" s="78"/>
      <c r="D20" s="78" t="s">
        <v>527</v>
      </c>
      <c r="E20" s="78" t="s">
        <v>528</v>
      </c>
      <c r="F20" s="78" t="s">
        <v>529</v>
      </c>
      <c r="G20" s="78" t="s">
        <v>530</v>
      </c>
      <c r="H20" s="78" t="s">
        <v>531</v>
      </c>
      <c r="I20" s="78" t="s">
        <v>532</v>
      </c>
      <c r="J20" s="78" t="s">
        <v>533</v>
      </c>
      <c r="K20" s="78" t="s">
        <v>534</v>
      </c>
      <c r="L20" s="78" t="s">
        <v>535</v>
      </c>
      <c r="M20" s="78" t="s">
        <v>536</v>
      </c>
      <c r="N20" s="79"/>
    </row>
    <row r="21" spans="2:14" ht="15.75" customHeight="1">
      <c r="B21" s="15" t="s">
        <v>537</v>
      </c>
      <c r="D21" s="1" t="s">
        <v>538</v>
      </c>
      <c r="E21" s="1" t="s">
        <v>539</v>
      </c>
      <c r="F21" s="1" t="s">
        <v>540</v>
      </c>
      <c r="G21" s="1" t="s">
        <v>541</v>
      </c>
      <c r="H21" s="1" t="s">
        <v>542</v>
      </c>
      <c r="I21" s="1" t="s">
        <v>543</v>
      </c>
      <c r="J21" s="1" t="s">
        <v>544</v>
      </c>
      <c r="K21" s="1" t="s">
        <v>545</v>
      </c>
      <c r="L21" s="1" t="s">
        <v>546</v>
      </c>
      <c r="M21" s="1" t="s">
        <v>547</v>
      </c>
      <c r="N21" s="44"/>
    </row>
    <row r="22" spans="2:14" ht="15.75" customHeight="1">
      <c r="B22" s="15"/>
      <c r="N22" s="44"/>
    </row>
    <row r="23" spans="2:14" ht="15.75" customHeight="1">
      <c r="B23" s="19" t="s">
        <v>228</v>
      </c>
      <c r="C23" s="43"/>
      <c r="D23" s="43"/>
      <c r="E23" s="43"/>
      <c r="F23" s="43"/>
      <c r="G23" s="43"/>
      <c r="H23" s="43"/>
      <c r="I23" s="43"/>
      <c r="J23" s="43"/>
      <c r="K23" s="43"/>
      <c r="L23" s="43"/>
      <c r="M23" s="43"/>
      <c r="N23" s="21" t="s">
        <v>436</v>
      </c>
    </row>
    <row r="38" spans="1:14" ht="14.5">
      <c r="A38" s="149"/>
    </row>
    <row r="39" spans="1:14" ht="18">
      <c r="B39" s="25"/>
      <c r="C39" s="28"/>
      <c r="D39" s="28"/>
      <c r="E39" s="28"/>
      <c r="F39" s="28"/>
      <c r="G39" s="28"/>
      <c r="H39" s="28"/>
      <c r="I39" s="28"/>
      <c r="J39" s="28"/>
      <c r="K39" s="28"/>
      <c r="L39" s="28"/>
      <c r="M39" s="28"/>
      <c r="N39" s="28"/>
    </row>
    <row r="40" spans="1:14" ht="18">
      <c r="B40" s="25"/>
    </row>
    <row r="41" spans="1:14" ht="18">
      <c r="B41" s="25"/>
    </row>
    <row r="42" spans="1:14" ht="18">
      <c r="B42" s="25"/>
      <c r="C42" s="36"/>
      <c r="D42" s="36"/>
      <c r="E42" s="36"/>
      <c r="F42" s="36"/>
      <c r="G42" s="36"/>
      <c r="H42" s="36"/>
      <c r="I42" s="36"/>
      <c r="J42" s="36"/>
      <c r="K42" s="36"/>
      <c r="L42" s="36"/>
      <c r="M42" s="36"/>
      <c r="N42" s="36"/>
    </row>
    <row r="44" spans="1:14" ht="18">
      <c r="B44" s="25"/>
      <c r="C44" s="28"/>
      <c r="D44" s="28"/>
      <c r="E44" s="28"/>
      <c r="F44" s="28"/>
      <c r="G44" s="28"/>
      <c r="H44" s="28"/>
      <c r="I44" s="28"/>
      <c r="J44" s="28"/>
      <c r="K44" s="28"/>
      <c r="L44" s="28"/>
      <c r="M44" s="28"/>
      <c r="N44" s="28"/>
    </row>
    <row r="45" spans="1:14" ht="18">
      <c r="B45" s="25"/>
    </row>
    <row r="46" spans="1:14" ht="18">
      <c r="B46" s="25"/>
    </row>
    <row r="47" spans="1:14" ht="18">
      <c r="B47" s="25"/>
    </row>
    <row r="74" spans="1:1" ht="14.5">
      <c r="A74" s="149"/>
    </row>
    <row r="75" spans="1:1" ht="14.5">
      <c r="A75" s="149"/>
    </row>
    <row r="76" spans="1:1" ht="14.5">
      <c r="A76" s="149"/>
    </row>
    <row r="77" spans="1:1" ht="14.5">
      <c r="A77" s="149"/>
    </row>
    <row r="78" spans="1:1" ht="14.5">
      <c r="A78" s="149"/>
    </row>
    <row r="79" spans="1:1" ht="14.5">
      <c r="A79" s="149"/>
    </row>
    <row r="80" spans="1:1" ht="14.5">
      <c r="A80" s="149"/>
    </row>
    <row r="81" spans="1:1" ht="14.5">
      <c r="A81" s="149"/>
    </row>
    <row r="82" spans="1:1" ht="14.5">
      <c r="A82" s="149"/>
    </row>
    <row r="83" spans="1:1" ht="14.5">
      <c r="A83" s="149"/>
    </row>
    <row r="84" spans="1:1" ht="14.5">
      <c r="A84" s="149"/>
    </row>
    <row r="85" spans="1:1" ht="14.5">
      <c r="A85" s="149"/>
    </row>
    <row r="86" spans="1:1" ht="14.5">
      <c r="A86" s="149"/>
    </row>
    <row r="87" spans="1:1" ht="14.5">
      <c r="A87" s="149"/>
    </row>
    <row r="88" spans="1:1" ht="14.5">
      <c r="A88" s="149"/>
    </row>
    <row r="89" spans="1:1" ht="14.5">
      <c r="A89" s="149"/>
    </row>
    <row r="90" spans="1:1" ht="14.5">
      <c r="A90" s="149"/>
    </row>
    <row r="91" spans="1:1" ht="14.5">
      <c r="A91" s="149"/>
    </row>
    <row r="92" spans="1:1" ht="14.5">
      <c r="A92" s="149"/>
    </row>
    <row r="93" spans="1:1" ht="14.5">
      <c r="A93" s="149"/>
    </row>
    <row r="94" spans="1:1" ht="14.5">
      <c r="A94" s="149"/>
    </row>
    <row r="95" spans="1:1" ht="14.5">
      <c r="A95" s="149"/>
    </row>
    <row r="96" spans="1:1" ht="14.5">
      <c r="A96" s="149"/>
    </row>
    <row r="97" spans="1:11" ht="14.5">
      <c r="A97" s="149"/>
    </row>
    <row r="98" spans="1:11" ht="14.5">
      <c r="A98" s="149"/>
    </row>
    <row r="99" spans="1:11" ht="14.5">
      <c r="A99" s="149"/>
      <c r="B99" s="149"/>
      <c r="C99" s="149"/>
      <c r="D99" s="149"/>
      <c r="E99" s="149"/>
      <c r="G99" s="149"/>
      <c r="H99" s="149"/>
      <c r="I99" s="149"/>
      <c r="J99" s="149"/>
      <c r="K99" s="149"/>
    </row>
    <row r="100" spans="1:11" ht="14.5">
      <c r="A100" s="149"/>
      <c r="B100" s="149"/>
      <c r="C100" s="149"/>
      <c r="D100" s="149"/>
      <c r="E100" s="149"/>
      <c r="G100" s="149"/>
      <c r="H100" s="149"/>
      <c r="I100" s="149"/>
      <c r="J100" s="149"/>
      <c r="K100" s="149"/>
    </row>
    <row r="101" spans="1:11" ht="14.5">
      <c r="A101" s="149"/>
      <c r="B101" s="149"/>
      <c r="C101" s="149"/>
      <c r="D101" s="149"/>
      <c r="E101" s="149"/>
      <c r="G101" s="149"/>
      <c r="H101" s="149"/>
      <c r="I101" s="149"/>
      <c r="J101" s="149"/>
      <c r="K101" s="149"/>
    </row>
    <row r="102" spans="1:11" ht="14.5">
      <c r="A102" s="149"/>
      <c r="B102" s="149"/>
      <c r="C102" s="149"/>
      <c r="D102" s="149"/>
      <c r="E102" s="149"/>
      <c r="G102" s="149"/>
      <c r="H102" s="149"/>
      <c r="I102" s="149"/>
      <c r="J102" s="149"/>
      <c r="K102" s="149"/>
    </row>
    <row r="103" spans="1:11" ht="14.5">
      <c r="A103" s="149"/>
      <c r="B103" s="149"/>
      <c r="C103" s="149"/>
      <c r="D103" s="149"/>
      <c r="E103" s="149"/>
      <c r="G103" s="149"/>
      <c r="H103" s="149"/>
      <c r="I103" s="149"/>
      <c r="J103" s="149"/>
      <c r="K103" s="149"/>
    </row>
    <row r="104" spans="1:11" ht="14.5">
      <c r="A104" s="149"/>
      <c r="B104" s="149"/>
      <c r="C104" s="149"/>
      <c r="D104" s="149"/>
      <c r="E104" s="149"/>
      <c r="G104" s="149"/>
      <c r="H104" s="149"/>
      <c r="I104" s="149"/>
      <c r="J104" s="149"/>
      <c r="K104" s="149"/>
    </row>
    <row r="105" spans="1:11" ht="14.5">
      <c r="A105" s="149"/>
      <c r="B105" s="149"/>
      <c r="C105" s="149"/>
      <c r="D105" s="149"/>
      <c r="E105" s="149"/>
      <c r="G105" s="149"/>
      <c r="H105" s="149"/>
      <c r="I105" s="149"/>
      <c r="J105" s="149"/>
      <c r="K105" s="149"/>
    </row>
    <row r="106" spans="1:11" ht="14.5">
      <c r="A106" s="149"/>
      <c r="B106" s="149"/>
      <c r="C106" s="149"/>
      <c r="D106" s="149"/>
      <c r="E106" s="149"/>
      <c r="G106" s="149"/>
      <c r="H106" s="149"/>
      <c r="I106" s="149"/>
      <c r="J106" s="149"/>
      <c r="K106" s="149"/>
    </row>
    <row r="107" spans="1:11" ht="14.5">
      <c r="A107" s="149"/>
      <c r="B107" s="149"/>
      <c r="C107" s="149"/>
      <c r="D107" s="149"/>
      <c r="E107" s="149"/>
      <c r="G107" s="149"/>
      <c r="H107" s="149"/>
      <c r="I107" s="149"/>
      <c r="J107" s="149"/>
      <c r="K107" s="149"/>
    </row>
    <row r="108" spans="1:11" ht="14.5">
      <c r="A108" s="149"/>
      <c r="B108" s="149"/>
      <c r="C108" s="149"/>
      <c r="D108" s="149"/>
      <c r="E108" s="149"/>
      <c r="G108" s="149"/>
      <c r="H108" s="149"/>
      <c r="I108" s="149"/>
      <c r="J108" s="149"/>
      <c r="K108" s="149"/>
    </row>
    <row r="109" spans="1:11" ht="14.5">
      <c r="A109" s="149"/>
      <c r="B109" s="149"/>
      <c r="C109" s="149"/>
      <c r="D109" s="149"/>
      <c r="E109" s="149"/>
      <c r="G109" s="149"/>
      <c r="H109" s="149"/>
      <c r="I109" s="149"/>
      <c r="J109" s="149"/>
      <c r="K109" s="149"/>
    </row>
    <row r="110" spans="1:11" ht="14.5">
      <c r="A110" s="149"/>
      <c r="B110" s="149"/>
      <c r="C110" s="149"/>
      <c r="D110" s="149"/>
      <c r="E110" s="149"/>
      <c r="G110" s="149"/>
      <c r="H110" s="149"/>
      <c r="I110" s="149"/>
      <c r="J110" s="149"/>
      <c r="K110" s="149"/>
    </row>
    <row r="111" spans="1:11" ht="14.5">
      <c r="A111" s="149"/>
      <c r="B111" s="149"/>
      <c r="C111" s="149"/>
      <c r="D111" s="149"/>
      <c r="E111" s="149"/>
      <c r="G111" s="149"/>
      <c r="H111" s="149"/>
      <c r="I111" s="149"/>
      <c r="J111" s="149"/>
      <c r="K111" s="149"/>
    </row>
    <row r="112" spans="1:11" ht="14.5">
      <c r="A112" s="149"/>
      <c r="B112" s="149"/>
      <c r="C112" s="149"/>
      <c r="D112" s="149"/>
      <c r="E112" s="149"/>
      <c r="G112" s="149"/>
      <c r="H112" s="149"/>
      <c r="I112" s="149"/>
      <c r="J112" s="149"/>
      <c r="K112" s="149"/>
    </row>
    <row r="113" spans="1:11" ht="14.5">
      <c r="A113" s="149"/>
      <c r="B113" s="149"/>
      <c r="C113" s="149"/>
      <c r="D113" s="149"/>
      <c r="E113" s="149"/>
      <c r="G113" s="149"/>
      <c r="H113" s="149"/>
      <c r="I113" s="149"/>
      <c r="J113" s="149"/>
      <c r="K113" s="149"/>
    </row>
    <row r="114" spans="1:11" ht="14.5">
      <c r="A114" s="149"/>
      <c r="B114" s="149"/>
      <c r="C114" s="149"/>
      <c r="D114" s="149"/>
      <c r="E114" s="149"/>
      <c r="G114" s="149"/>
      <c r="H114" s="149"/>
      <c r="I114" s="149"/>
      <c r="J114" s="149"/>
      <c r="K114" s="149"/>
    </row>
    <row r="115" spans="1:11" ht="14.5">
      <c r="A115" s="149"/>
      <c r="B115" s="149"/>
      <c r="C115" s="149"/>
      <c r="D115" s="149"/>
      <c r="E115" s="149"/>
      <c r="G115" s="149"/>
      <c r="H115" s="149"/>
      <c r="I115" s="149"/>
      <c r="J115" s="149"/>
      <c r="K115" s="149"/>
    </row>
    <row r="116" spans="1:11" ht="14.5">
      <c r="A116" s="149"/>
      <c r="B116" s="149"/>
      <c r="C116" s="149"/>
      <c r="D116" s="149"/>
      <c r="E116" s="149"/>
      <c r="G116" s="149"/>
      <c r="H116" s="149"/>
      <c r="I116" s="149"/>
      <c r="J116" s="149"/>
      <c r="K116" s="149"/>
    </row>
    <row r="117" spans="1:11" ht="14.5">
      <c r="A117" s="149"/>
      <c r="B117" s="149"/>
      <c r="C117" s="149"/>
      <c r="D117" s="149"/>
      <c r="E117" s="149"/>
      <c r="G117" s="149"/>
      <c r="H117" s="149"/>
      <c r="I117" s="149"/>
      <c r="J117" s="149"/>
      <c r="K117" s="149"/>
    </row>
    <row r="118" spans="1:11" ht="14.5">
      <c r="A118" s="149"/>
      <c r="B118" s="149"/>
      <c r="C118" s="149"/>
      <c r="D118" s="149"/>
      <c r="E118" s="149"/>
      <c r="G118" s="149"/>
      <c r="H118" s="149"/>
      <c r="I118" s="149"/>
      <c r="J118" s="149"/>
      <c r="K118" s="149"/>
    </row>
    <row r="119" spans="1:11" ht="14.5">
      <c r="A119" s="149"/>
      <c r="B119" s="149"/>
      <c r="C119" s="149"/>
      <c r="D119" s="149"/>
      <c r="E119" s="149"/>
      <c r="G119" s="149"/>
      <c r="H119" s="149"/>
      <c r="I119" s="149"/>
      <c r="J119" s="149"/>
      <c r="K119" s="149"/>
    </row>
    <row r="120" spans="1:11" ht="14.5">
      <c r="A120" s="149"/>
      <c r="B120" s="149"/>
      <c r="C120" s="149"/>
      <c r="D120" s="149"/>
      <c r="E120" s="149"/>
      <c r="G120" s="149"/>
      <c r="H120" s="149"/>
      <c r="I120" s="149"/>
      <c r="J120" s="149"/>
      <c r="K120" s="149"/>
    </row>
    <row r="121" spans="1:11" ht="14.5">
      <c r="A121" s="149"/>
      <c r="B121" s="149"/>
      <c r="C121" s="149"/>
      <c r="D121" s="149"/>
      <c r="E121" s="149"/>
      <c r="G121" s="149"/>
      <c r="H121" s="149"/>
      <c r="I121" s="149"/>
      <c r="J121" s="149"/>
      <c r="K121" s="149"/>
    </row>
    <row r="122" spans="1:11" ht="14.5">
      <c r="A122" s="149"/>
      <c r="B122" s="149"/>
      <c r="C122" s="149"/>
      <c r="D122" s="149"/>
      <c r="E122" s="149"/>
      <c r="G122" s="149"/>
      <c r="H122" s="149"/>
      <c r="I122" s="149"/>
      <c r="J122" s="149"/>
      <c r="K122" s="149"/>
    </row>
    <row r="123" spans="1:11" ht="14.5">
      <c r="A123" s="149"/>
      <c r="B123" s="149"/>
      <c r="C123" s="149"/>
      <c r="D123" s="149"/>
      <c r="E123" s="149"/>
      <c r="G123" s="149"/>
      <c r="H123" s="149"/>
      <c r="I123" s="149"/>
      <c r="J123" s="149"/>
      <c r="K123" s="149"/>
    </row>
    <row r="124" spans="1:11" ht="14.5">
      <c r="A124" s="149"/>
      <c r="B124" s="149"/>
      <c r="C124" s="149"/>
      <c r="D124" s="149"/>
      <c r="E124" s="149"/>
      <c r="G124" s="149"/>
      <c r="H124" s="149"/>
      <c r="I124" s="149"/>
      <c r="J124" s="149"/>
      <c r="K124" s="149"/>
    </row>
    <row r="125" spans="1:11" ht="14.5">
      <c r="A125" s="149"/>
      <c r="B125" s="149"/>
      <c r="C125" s="149"/>
      <c r="D125" s="149"/>
      <c r="E125" s="149"/>
      <c r="G125" s="149"/>
      <c r="H125" s="149"/>
      <c r="I125" s="149"/>
      <c r="J125" s="149"/>
      <c r="K125" s="149"/>
    </row>
    <row r="126" spans="1:11" ht="14.5">
      <c r="A126" s="149"/>
      <c r="B126" s="149"/>
      <c r="C126" s="149"/>
      <c r="D126" s="149"/>
      <c r="E126" s="149"/>
      <c r="G126" s="149"/>
      <c r="H126" s="149"/>
      <c r="I126" s="149"/>
      <c r="J126" s="149"/>
      <c r="K126" s="149"/>
    </row>
    <row r="127" spans="1:11" ht="14.5">
      <c r="A127" s="149"/>
      <c r="B127" s="149"/>
      <c r="C127" s="149"/>
      <c r="D127" s="149"/>
      <c r="E127" s="149"/>
      <c r="G127" s="149"/>
      <c r="H127" s="149"/>
      <c r="I127" s="149"/>
      <c r="J127" s="149"/>
      <c r="K127" s="149"/>
    </row>
    <row r="128" spans="1:11" ht="14.5">
      <c r="A128" s="149"/>
      <c r="B128" s="149"/>
      <c r="C128" s="149"/>
      <c r="D128" s="149"/>
      <c r="E128" s="149"/>
      <c r="G128" s="149"/>
      <c r="H128" s="149"/>
      <c r="I128" s="149"/>
      <c r="J128" s="149"/>
      <c r="K128" s="149"/>
    </row>
    <row r="129" spans="1:11" ht="14.5">
      <c r="A129" s="149"/>
      <c r="B129" s="149"/>
      <c r="C129" s="149"/>
      <c r="D129" s="149"/>
      <c r="E129" s="149"/>
      <c r="G129" s="149"/>
      <c r="H129" s="149"/>
      <c r="I129" s="149"/>
      <c r="J129" s="149"/>
      <c r="K129" s="149"/>
    </row>
    <row r="130" spans="1:11" ht="14.5">
      <c r="A130" s="149"/>
      <c r="B130" s="149"/>
      <c r="C130" s="149"/>
      <c r="D130" s="149"/>
      <c r="E130" s="149"/>
      <c r="G130" s="149"/>
      <c r="H130" s="149"/>
      <c r="I130" s="149"/>
      <c r="J130" s="149"/>
      <c r="K130" s="149"/>
    </row>
    <row r="131" spans="1:11" ht="14.5">
      <c r="A131" s="149"/>
      <c r="B131" s="149"/>
      <c r="C131" s="149"/>
      <c r="D131" s="149"/>
      <c r="E131" s="149"/>
      <c r="G131" s="149"/>
      <c r="H131" s="149"/>
      <c r="I131" s="149"/>
      <c r="J131" s="149"/>
      <c r="K131" s="149"/>
    </row>
    <row r="132" spans="1:11" ht="14.5">
      <c r="A132" s="149"/>
      <c r="B132" s="149"/>
      <c r="C132" s="149"/>
      <c r="D132" s="149"/>
      <c r="E132" s="149"/>
      <c r="G132" s="149"/>
      <c r="H132" s="149"/>
      <c r="I132" s="149"/>
      <c r="J132" s="149"/>
      <c r="K132" s="149"/>
    </row>
    <row r="133" spans="1:11" ht="14.5">
      <c r="A133" s="149"/>
      <c r="B133" s="149"/>
      <c r="C133" s="149"/>
      <c r="D133" s="149"/>
      <c r="E133" s="149"/>
      <c r="G133" s="149"/>
      <c r="H133" s="149"/>
      <c r="I133" s="149"/>
      <c r="J133" s="149"/>
      <c r="K133" s="149"/>
    </row>
    <row r="134" spans="1:11" ht="14.5">
      <c r="A134" s="149"/>
      <c r="B134" s="149"/>
      <c r="C134" s="149"/>
      <c r="D134" s="149"/>
      <c r="E134" s="149"/>
      <c r="G134" s="149"/>
      <c r="H134" s="149"/>
      <c r="I134" s="149"/>
      <c r="J134" s="149"/>
      <c r="K134" s="149"/>
    </row>
    <row r="135" spans="1:11" ht="14.5">
      <c r="A135" s="149"/>
      <c r="B135" s="149"/>
      <c r="C135" s="149"/>
      <c r="D135" s="149"/>
      <c r="E135" s="149"/>
      <c r="G135" s="149"/>
      <c r="H135" s="149"/>
      <c r="I135" s="149"/>
      <c r="J135" s="149"/>
      <c r="K135" s="149"/>
    </row>
    <row r="136" spans="1:11" ht="14.5">
      <c r="A136" s="149"/>
      <c r="B136" s="149"/>
      <c r="C136" s="149"/>
      <c r="D136" s="149"/>
      <c r="E136" s="149"/>
      <c r="G136" s="149"/>
      <c r="H136" s="149"/>
      <c r="I136" s="149"/>
      <c r="J136" s="149"/>
      <c r="K136" s="149"/>
    </row>
    <row r="137" spans="1:11" ht="14.5">
      <c r="A137" s="149"/>
      <c r="B137" s="149"/>
      <c r="C137" s="149"/>
      <c r="D137" s="149"/>
      <c r="E137" s="149"/>
      <c r="G137" s="149"/>
      <c r="H137" s="149"/>
      <c r="I137" s="149"/>
      <c r="J137" s="149"/>
      <c r="K137" s="149"/>
    </row>
    <row r="138" spans="1:11" ht="14.5">
      <c r="A138" s="149"/>
      <c r="B138" s="149"/>
      <c r="C138" s="149"/>
      <c r="D138" s="149"/>
      <c r="E138" s="149"/>
      <c r="G138" s="149"/>
      <c r="H138" s="149"/>
      <c r="I138" s="149"/>
      <c r="J138" s="149"/>
      <c r="K138" s="149"/>
    </row>
    <row r="139" spans="1:11" ht="14.5">
      <c r="A139" s="149"/>
      <c r="B139" s="149"/>
      <c r="C139" s="149"/>
      <c r="D139" s="149"/>
      <c r="E139" s="149"/>
      <c r="G139" s="149"/>
      <c r="H139" s="149"/>
      <c r="I139" s="149"/>
      <c r="J139" s="149"/>
      <c r="K139" s="149"/>
    </row>
    <row r="140" spans="1:11" ht="14.5">
      <c r="A140" s="149"/>
      <c r="B140" s="149"/>
      <c r="C140" s="149"/>
      <c r="D140" s="149"/>
      <c r="E140" s="149"/>
      <c r="G140" s="149"/>
      <c r="H140" s="149"/>
      <c r="I140" s="149"/>
      <c r="J140" s="149"/>
      <c r="K140" s="149"/>
    </row>
    <row r="141" spans="1:11" ht="14.5">
      <c r="A141" s="149"/>
      <c r="B141" s="149"/>
      <c r="C141" s="149"/>
      <c r="D141" s="149"/>
      <c r="E141" s="149"/>
      <c r="G141" s="149"/>
      <c r="H141" s="149"/>
      <c r="I141" s="149"/>
      <c r="J141" s="149"/>
      <c r="K141" s="149"/>
    </row>
    <row r="142" spans="1:11" ht="14.5">
      <c r="A142" s="149"/>
      <c r="B142" s="149"/>
      <c r="C142" s="149"/>
      <c r="D142" s="149"/>
      <c r="E142" s="149"/>
      <c r="G142" s="149"/>
      <c r="H142" s="149"/>
      <c r="I142" s="149"/>
      <c r="J142" s="149"/>
      <c r="K142" s="149"/>
    </row>
    <row r="143" spans="1:11" ht="14.5">
      <c r="A143" s="149"/>
      <c r="B143" s="149"/>
      <c r="C143" s="149"/>
      <c r="D143" s="149"/>
      <c r="E143" s="149"/>
      <c r="G143" s="149"/>
      <c r="H143" s="149"/>
      <c r="I143" s="149"/>
      <c r="J143" s="149"/>
      <c r="K143" s="149"/>
    </row>
    <row r="144" spans="1:11" ht="14.5">
      <c r="A144" s="149"/>
      <c r="B144" s="149"/>
      <c r="C144" s="149"/>
      <c r="D144" s="149"/>
      <c r="E144" s="149"/>
      <c r="G144" s="149"/>
      <c r="H144" s="149"/>
      <c r="I144" s="149"/>
      <c r="J144" s="149"/>
      <c r="K144" s="149"/>
    </row>
    <row r="145" spans="1:11" ht="14.5">
      <c r="A145" s="149"/>
      <c r="B145" s="149"/>
      <c r="C145" s="149"/>
      <c r="D145" s="149"/>
      <c r="E145" s="149"/>
      <c r="G145" s="149"/>
      <c r="H145" s="149"/>
      <c r="I145" s="149"/>
      <c r="J145" s="149"/>
      <c r="K145" s="149"/>
    </row>
    <row r="146" spans="1:11" ht="14.5">
      <c r="A146" s="149"/>
      <c r="B146" s="149"/>
      <c r="C146" s="149"/>
      <c r="D146" s="149"/>
      <c r="E146" s="149"/>
      <c r="G146" s="149"/>
      <c r="H146" s="149"/>
      <c r="I146" s="149"/>
      <c r="J146" s="149"/>
      <c r="K146" s="149"/>
    </row>
    <row r="147" spans="1:11" ht="14.5">
      <c r="A147" s="149"/>
      <c r="B147" s="149"/>
      <c r="C147" s="149"/>
      <c r="D147" s="149"/>
      <c r="E147" s="149"/>
      <c r="G147" s="149"/>
      <c r="H147" s="149"/>
      <c r="I147" s="149"/>
      <c r="J147" s="149"/>
      <c r="K147" s="149"/>
    </row>
    <row r="148" spans="1:11" ht="14.5">
      <c r="A148" s="149"/>
      <c r="B148" s="149"/>
      <c r="C148" s="149"/>
      <c r="D148" s="149"/>
      <c r="E148" s="149"/>
      <c r="G148" s="149"/>
      <c r="H148" s="149"/>
      <c r="I148" s="149"/>
      <c r="J148" s="149"/>
      <c r="K148" s="149"/>
    </row>
    <row r="149" spans="1:11" ht="14.5">
      <c r="A149" s="149"/>
      <c r="B149" s="149"/>
      <c r="C149" s="149"/>
      <c r="D149" s="149"/>
      <c r="E149" s="149"/>
      <c r="G149" s="149"/>
      <c r="H149" s="149"/>
      <c r="I149" s="149"/>
      <c r="J149" s="149"/>
      <c r="K149" s="149"/>
    </row>
    <row r="150" spans="1:11" ht="14.5">
      <c r="A150" s="149"/>
      <c r="B150" s="149"/>
      <c r="C150" s="149"/>
      <c r="D150" s="149"/>
      <c r="E150" s="149"/>
      <c r="G150" s="149"/>
      <c r="H150" s="149"/>
      <c r="I150" s="149"/>
      <c r="J150" s="149"/>
      <c r="K150" s="149"/>
    </row>
    <row r="151" spans="1:11" ht="14.5">
      <c r="A151" s="149"/>
      <c r="B151" s="149"/>
      <c r="C151" s="149"/>
      <c r="D151" s="149"/>
      <c r="E151" s="149"/>
      <c r="G151" s="149"/>
      <c r="H151" s="149"/>
      <c r="I151" s="149"/>
      <c r="J151" s="149"/>
      <c r="K151" s="149"/>
    </row>
    <row r="152" spans="1:11" ht="14.5">
      <c r="A152" s="149"/>
      <c r="B152" s="149"/>
      <c r="C152" s="149"/>
      <c r="D152" s="149"/>
      <c r="E152" s="149"/>
      <c r="G152" s="149"/>
      <c r="H152" s="149"/>
      <c r="I152" s="149"/>
      <c r="J152" s="149"/>
      <c r="K152" s="149"/>
    </row>
    <row r="153" spans="1:11" ht="14.5">
      <c r="A153" s="149"/>
      <c r="B153" s="149"/>
      <c r="C153" s="149"/>
      <c r="D153" s="149"/>
      <c r="E153" s="149"/>
      <c r="G153" s="149"/>
      <c r="H153" s="149"/>
      <c r="I153" s="149"/>
      <c r="J153" s="149"/>
      <c r="K153" s="149"/>
    </row>
    <row r="154" spans="1:11" ht="14.5">
      <c r="A154" s="149"/>
      <c r="B154" s="149"/>
      <c r="C154" s="149"/>
      <c r="D154" s="149"/>
      <c r="E154" s="149"/>
      <c r="G154" s="149"/>
      <c r="H154" s="149"/>
      <c r="I154" s="149"/>
      <c r="J154" s="149"/>
      <c r="K154" s="149"/>
    </row>
    <row r="155" spans="1:11" ht="14.5">
      <c r="A155" s="149"/>
      <c r="B155" s="149"/>
      <c r="C155" s="149"/>
      <c r="D155" s="149"/>
      <c r="E155" s="149"/>
      <c r="G155" s="149"/>
      <c r="H155" s="149"/>
      <c r="I155" s="149"/>
      <c r="J155" s="149"/>
      <c r="K155" s="149"/>
    </row>
    <row r="156" spans="1:11" ht="14.5">
      <c r="A156" s="149"/>
      <c r="B156" s="149"/>
      <c r="C156" s="149"/>
      <c r="D156" s="149"/>
      <c r="E156" s="149"/>
      <c r="G156" s="149"/>
      <c r="H156" s="149"/>
      <c r="I156" s="149"/>
      <c r="J156" s="149"/>
      <c r="K156" s="149"/>
    </row>
    <row r="157" spans="1:11" ht="14.5">
      <c r="A157" s="149" t="s">
        <v>548</v>
      </c>
      <c r="B157" s="149"/>
      <c r="C157" s="149"/>
      <c r="D157" s="149"/>
      <c r="E157" s="149"/>
      <c r="G157" s="149"/>
      <c r="H157" s="149"/>
      <c r="I157" s="149"/>
      <c r="J157" s="149"/>
      <c r="K157" s="149"/>
    </row>
    <row r="158" spans="1:11" ht="14.5">
      <c r="A158" s="149" t="s">
        <v>549</v>
      </c>
      <c r="B158" s="149" t="s">
        <v>550</v>
      </c>
      <c r="C158" s="149" t="s">
        <v>551</v>
      </c>
      <c r="D158" s="277" t="s">
        <v>552</v>
      </c>
      <c r="E158" s="268"/>
      <c r="G158" s="149"/>
      <c r="H158" s="149"/>
      <c r="I158" s="149"/>
      <c r="J158" s="277"/>
      <c r="K158" s="268"/>
    </row>
    <row r="159" spans="1:11" ht="14.5">
      <c r="A159" s="149" t="s">
        <v>553</v>
      </c>
      <c r="B159" s="149">
        <v>2010</v>
      </c>
      <c r="C159" s="149" t="s">
        <v>554</v>
      </c>
      <c r="D159" s="277">
        <v>6087187942641.6396</v>
      </c>
      <c r="E159" s="268"/>
      <c r="G159" s="149"/>
      <c r="H159" s="149"/>
      <c r="I159" s="149"/>
      <c r="J159" s="277"/>
      <c r="K159" s="268"/>
    </row>
    <row r="160" spans="1:11" ht="14.5">
      <c r="A160" s="149" t="s">
        <v>553</v>
      </c>
      <c r="B160" s="149">
        <v>2011</v>
      </c>
      <c r="C160" s="149" t="s">
        <v>554</v>
      </c>
      <c r="D160" s="277">
        <v>7551542527927.2305</v>
      </c>
      <c r="E160" s="268"/>
      <c r="G160" s="149"/>
      <c r="H160" s="149"/>
      <c r="I160" s="149"/>
      <c r="J160" s="277"/>
      <c r="K160" s="268"/>
    </row>
    <row r="161" spans="1:28" ht="14.5">
      <c r="A161" s="149" t="s">
        <v>553</v>
      </c>
      <c r="B161" s="149">
        <v>2012</v>
      </c>
      <c r="C161" s="149" t="s">
        <v>554</v>
      </c>
      <c r="D161" s="277">
        <v>8532186352890.8896</v>
      </c>
      <c r="E161" s="268"/>
      <c r="G161" s="149"/>
      <c r="H161" s="149"/>
      <c r="I161" s="149"/>
      <c r="J161" s="277"/>
      <c r="K161" s="268"/>
      <c r="O161" s="149"/>
      <c r="P161" s="149"/>
      <c r="Q161" s="149"/>
      <c r="R161" s="149"/>
      <c r="S161" s="149"/>
      <c r="T161" s="149"/>
      <c r="U161" s="149"/>
      <c r="V161" s="149"/>
      <c r="W161" s="149"/>
      <c r="X161" s="149"/>
      <c r="Y161" s="149"/>
      <c r="Z161" s="149"/>
      <c r="AA161" s="149"/>
      <c r="AB161" s="149"/>
    </row>
    <row r="162" spans="1:28" ht="14.5">
      <c r="A162" s="149" t="s">
        <v>553</v>
      </c>
      <c r="B162" s="149">
        <v>2013</v>
      </c>
      <c r="C162" s="149" t="s">
        <v>554</v>
      </c>
      <c r="D162" s="277">
        <v>9570466872306.9395</v>
      </c>
      <c r="E162" s="268"/>
      <c r="G162" s="149"/>
      <c r="H162" s="149"/>
      <c r="I162" s="149"/>
      <c r="J162" s="277"/>
      <c r="K162" s="268"/>
      <c r="O162" s="149"/>
      <c r="P162" s="150"/>
      <c r="Q162" s="149"/>
      <c r="R162" s="149"/>
      <c r="S162" s="149"/>
      <c r="T162" s="149"/>
      <c r="U162" s="149"/>
      <c r="V162" s="149"/>
      <c r="W162" s="149"/>
      <c r="X162" s="149"/>
      <c r="Y162" s="149"/>
      <c r="Z162" s="149"/>
      <c r="AA162" s="149"/>
      <c r="AB162" s="149"/>
    </row>
    <row r="163" spans="1:28" ht="14.5">
      <c r="A163" s="149" t="s">
        <v>553</v>
      </c>
      <c r="B163" s="149">
        <v>2014</v>
      </c>
      <c r="C163" s="149" t="s">
        <v>554</v>
      </c>
      <c r="D163" s="277">
        <v>10475623081516.301</v>
      </c>
      <c r="E163" s="268"/>
      <c r="G163" s="149"/>
      <c r="H163" s="149"/>
      <c r="I163" s="149"/>
      <c r="J163" s="277"/>
      <c r="K163" s="268"/>
      <c r="O163" s="149"/>
      <c r="P163" s="150"/>
      <c r="Q163" s="150"/>
      <c r="R163" s="149"/>
      <c r="S163" s="149"/>
      <c r="T163" s="149"/>
      <c r="U163" s="149"/>
      <c r="V163" s="149"/>
      <c r="W163" s="149"/>
      <c r="X163" s="149"/>
      <c r="Y163" s="149"/>
      <c r="Z163" s="149"/>
      <c r="AA163" s="149"/>
      <c r="AB163" s="149"/>
    </row>
    <row r="164" spans="1:28" ht="14.5">
      <c r="A164" s="149" t="s">
        <v>553</v>
      </c>
      <c r="B164" s="149">
        <v>2015</v>
      </c>
      <c r="C164" s="149" t="s">
        <v>554</v>
      </c>
      <c r="D164" s="277">
        <v>11061569698044.199</v>
      </c>
      <c r="E164" s="268"/>
      <c r="G164" s="149"/>
      <c r="H164" s="149"/>
      <c r="I164" s="149"/>
      <c r="J164" s="277"/>
      <c r="K164" s="268"/>
      <c r="O164" s="149"/>
      <c r="P164" s="150"/>
      <c r="Q164" s="149"/>
      <c r="R164" s="149"/>
      <c r="S164" s="149"/>
      <c r="T164" s="149"/>
      <c r="U164" s="149"/>
      <c r="V164" s="149"/>
      <c r="W164" s="149"/>
      <c r="X164" s="149"/>
      <c r="Y164" s="149"/>
      <c r="Z164" s="149"/>
      <c r="AA164" s="149"/>
      <c r="AB164" s="149"/>
    </row>
    <row r="165" spans="1:28" ht="14.5">
      <c r="A165" s="149" t="s">
        <v>553</v>
      </c>
      <c r="B165" s="149">
        <v>2016</v>
      </c>
      <c r="C165" s="149" t="s">
        <v>554</v>
      </c>
      <c r="D165" s="277">
        <v>11233313123450.4</v>
      </c>
      <c r="E165" s="268"/>
      <c r="G165" s="149"/>
      <c r="H165" s="149"/>
      <c r="I165" s="149"/>
      <c r="J165" s="277"/>
      <c r="K165" s="268"/>
      <c r="O165" s="149"/>
      <c r="P165" s="149"/>
      <c r="Q165" s="149"/>
      <c r="R165" s="149"/>
      <c r="S165" s="149"/>
      <c r="T165" s="149"/>
      <c r="U165" s="149"/>
      <c r="V165" s="149"/>
      <c r="W165" s="149"/>
      <c r="X165" s="149"/>
      <c r="Y165" s="149"/>
      <c r="Z165" s="149"/>
      <c r="AA165" s="149"/>
      <c r="AB165" s="149"/>
    </row>
    <row r="166" spans="1:28" ht="14.5">
      <c r="A166" s="149" t="s">
        <v>553</v>
      </c>
      <c r="B166" s="149">
        <v>2017</v>
      </c>
      <c r="C166" s="149" t="s">
        <v>554</v>
      </c>
      <c r="D166" s="277">
        <v>12310491937814.199</v>
      </c>
      <c r="E166" s="268"/>
      <c r="G166" s="149"/>
      <c r="H166" s="149"/>
      <c r="I166" s="149"/>
      <c r="J166" s="277"/>
      <c r="K166" s="268"/>
      <c r="O166" s="149"/>
      <c r="P166" s="149"/>
      <c r="Q166" s="149"/>
      <c r="R166" s="149"/>
      <c r="S166" s="149"/>
      <c r="T166" s="149"/>
      <c r="U166" s="149"/>
      <c r="V166" s="149"/>
      <c r="W166" s="149"/>
      <c r="X166" s="149"/>
      <c r="Y166" s="149"/>
      <c r="Z166" s="149"/>
      <c r="AA166" s="149"/>
      <c r="AB166" s="149"/>
    </row>
    <row r="167" spans="1:28" ht="14.5">
      <c r="A167" s="149" t="s">
        <v>553</v>
      </c>
      <c r="B167" s="149">
        <v>2018</v>
      </c>
      <c r="C167" s="149" t="s">
        <v>554</v>
      </c>
      <c r="D167" s="277">
        <v>13894905534554.9</v>
      </c>
      <c r="E167" s="268"/>
      <c r="G167" s="149"/>
      <c r="H167" s="149"/>
      <c r="I167" s="149"/>
      <c r="J167" s="277"/>
      <c r="K167" s="268"/>
      <c r="O167" s="149"/>
      <c r="P167" s="149"/>
      <c r="Q167" s="149"/>
      <c r="R167" s="149"/>
      <c r="S167" s="149"/>
      <c r="T167" s="149"/>
      <c r="U167" s="149"/>
      <c r="V167" s="149"/>
      <c r="W167" s="149"/>
      <c r="X167" s="149"/>
      <c r="Y167" s="149"/>
      <c r="Z167" s="149"/>
      <c r="AA167" s="149"/>
      <c r="AB167" s="149"/>
    </row>
    <row r="168" spans="1:28" ht="14.5">
      <c r="A168" s="149" t="s">
        <v>553</v>
      </c>
      <c r="B168" s="149">
        <v>2019</v>
      </c>
      <c r="C168" s="149" t="s">
        <v>554</v>
      </c>
      <c r="D168" s="277">
        <v>14279965557538.199</v>
      </c>
      <c r="E168" s="268"/>
      <c r="G168" s="149"/>
      <c r="H168" s="149"/>
      <c r="I168" s="149"/>
      <c r="J168" s="277"/>
      <c r="K168" s="268"/>
      <c r="O168" s="149"/>
      <c r="P168" s="149"/>
      <c r="Q168" s="150"/>
      <c r="R168" s="149"/>
      <c r="S168" s="149"/>
      <c r="T168" s="149"/>
      <c r="U168" s="149"/>
      <c r="V168" s="149"/>
      <c r="W168" s="149"/>
      <c r="X168" s="149"/>
      <c r="Y168" s="149"/>
      <c r="Z168" s="149"/>
      <c r="AA168" s="149"/>
      <c r="AB168" s="149"/>
    </row>
    <row r="169" spans="1:28" ht="14.5">
      <c r="A169" s="149" t="s">
        <v>553</v>
      </c>
      <c r="B169" s="149">
        <v>2020</v>
      </c>
      <c r="C169" s="149" t="s">
        <v>554</v>
      </c>
      <c r="D169" s="277">
        <v>14687743556969.6</v>
      </c>
      <c r="E169" s="268"/>
      <c r="G169" s="149"/>
      <c r="H169" s="149"/>
      <c r="I169" s="149"/>
      <c r="J169" s="277"/>
      <c r="K169" s="268"/>
      <c r="O169" s="149"/>
      <c r="P169" s="149"/>
      <c r="Q169" s="149"/>
      <c r="R169" s="149"/>
      <c r="S169" s="149"/>
      <c r="T169" s="149"/>
      <c r="U169" s="149"/>
      <c r="V169" s="149"/>
      <c r="W169" s="149"/>
      <c r="X169" s="149"/>
      <c r="Y169" s="149"/>
      <c r="Z169" s="149"/>
      <c r="AA169" s="149"/>
      <c r="AB169" s="149"/>
    </row>
    <row r="170" spans="1:28" ht="14.5">
      <c r="A170" s="149" t="s">
        <v>553</v>
      </c>
      <c r="B170" s="149">
        <v>2021</v>
      </c>
      <c r="C170" s="149" t="s">
        <v>554</v>
      </c>
      <c r="D170" s="277">
        <v>17734130897319.898</v>
      </c>
      <c r="E170" s="268"/>
      <c r="G170" s="149"/>
      <c r="H170" s="149"/>
      <c r="I170" s="149"/>
      <c r="J170" s="277"/>
      <c r="K170" s="268"/>
      <c r="O170" s="149"/>
      <c r="P170" s="149"/>
      <c r="Q170" s="149"/>
      <c r="R170" s="149"/>
      <c r="S170" s="149"/>
      <c r="T170" s="149"/>
      <c r="U170" s="149"/>
      <c r="V170" s="149"/>
      <c r="W170" s="149"/>
      <c r="X170" s="149"/>
      <c r="Y170" s="149"/>
      <c r="Z170" s="149"/>
      <c r="AA170" s="149"/>
      <c r="AB170" s="149"/>
    </row>
    <row r="171" spans="1:28" ht="14.5">
      <c r="A171" s="149" t="s">
        <v>213</v>
      </c>
      <c r="B171" s="149">
        <v>2010</v>
      </c>
      <c r="C171" s="149" t="s">
        <v>554</v>
      </c>
      <c r="D171" s="277">
        <v>5759071769013.1104</v>
      </c>
      <c r="E171" s="268"/>
      <c r="G171" s="149"/>
      <c r="H171" s="149"/>
      <c r="I171" s="149"/>
      <c r="J171" s="277"/>
      <c r="K171" s="268"/>
    </row>
    <row r="172" spans="1:28" ht="14.5">
      <c r="A172" s="149" t="s">
        <v>213</v>
      </c>
      <c r="B172" s="149">
        <v>2011</v>
      </c>
      <c r="C172" s="149" t="s">
        <v>554</v>
      </c>
      <c r="D172" s="277">
        <v>6233147172341.3398</v>
      </c>
      <c r="E172" s="268"/>
      <c r="G172" s="149"/>
      <c r="H172" s="149"/>
      <c r="I172" s="149"/>
      <c r="J172" s="277"/>
      <c r="K172" s="268"/>
    </row>
    <row r="173" spans="1:28" ht="14.5">
      <c r="A173" s="149" t="s">
        <v>213</v>
      </c>
      <c r="B173" s="149">
        <v>2012</v>
      </c>
      <c r="C173" s="149" t="s">
        <v>554</v>
      </c>
      <c r="D173" s="277">
        <v>6272362996105.0303</v>
      </c>
      <c r="E173" s="268"/>
      <c r="G173" s="149"/>
      <c r="H173" s="149"/>
      <c r="I173" s="149"/>
      <c r="J173" s="277"/>
      <c r="K173" s="268"/>
    </row>
    <row r="174" spans="1:28" ht="14.5">
      <c r="A174" s="149" t="s">
        <v>213</v>
      </c>
      <c r="B174" s="149">
        <v>2013</v>
      </c>
      <c r="C174" s="149" t="s">
        <v>554</v>
      </c>
      <c r="D174" s="277">
        <v>5212328181166.1797</v>
      </c>
      <c r="E174" s="268"/>
      <c r="G174" s="149"/>
      <c r="H174" s="149"/>
      <c r="I174" s="149"/>
      <c r="J174" s="277"/>
      <c r="K174" s="268"/>
    </row>
    <row r="175" spans="1:28" ht="14.5">
      <c r="A175" s="149" t="s">
        <v>213</v>
      </c>
      <c r="B175" s="149">
        <v>2014</v>
      </c>
      <c r="C175" s="149" t="s">
        <v>554</v>
      </c>
      <c r="D175" s="277">
        <v>4896994405353.29</v>
      </c>
      <c r="E175" s="268"/>
      <c r="G175" s="149"/>
      <c r="H175" s="149"/>
      <c r="I175" s="149"/>
      <c r="J175" s="277"/>
      <c r="K175" s="268"/>
    </row>
    <row r="176" spans="1:28" ht="14.5">
      <c r="A176" s="149" t="s">
        <v>213</v>
      </c>
      <c r="B176" s="149">
        <v>2015</v>
      </c>
      <c r="C176" s="149" t="s">
        <v>554</v>
      </c>
      <c r="D176" s="277">
        <v>4444930651964.1797</v>
      </c>
      <c r="E176" s="268"/>
      <c r="G176" s="149"/>
      <c r="H176" s="149"/>
      <c r="I176" s="149"/>
      <c r="J176" s="277"/>
      <c r="K176" s="268"/>
    </row>
    <row r="177" spans="1:29" ht="14.5">
      <c r="A177" s="149" t="s">
        <v>213</v>
      </c>
      <c r="B177" s="149">
        <v>2016</v>
      </c>
      <c r="C177" s="149" t="s">
        <v>554</v>
      </c>
      <c r="D177" s="277">
        <v>5003677627544.2402</v>
      </c>
      <c r="E177" s="268"/>
      <c r="G177" s="149"/>
      <c r="H177" s="149"/>
      <c r="I177" s="149"/>
      <c r="J177" s="277"/>
      <c r="K177" s="268"/>
    </row>
    <row r="178" spans="1:29" ht="14.5">
      <c r="A178" s="149" t="s">
        <v>213</v>
      </c>
      <c r="B178" s="149">
        <v>2017</v>
      </c>
      <c r="C178" s="149" t="s">
        <v>554</v>
      </c>
      <c r="D178" s="277">
        <v>4930837369151.4199</v>
      </c>
      <c r="E178" s="268"/>
      <c r="G178" s="149"/>
      <c r="H178" s="149"/>
      <c r="I178" s="149"/>
      <c r="J178" s="277"/>
      <c r="K178" s="268"/>
    </row>
    <row r="179" spans="1:29" ht="14.5">
      <c r="A179" s="149" t="s">
        <v>213</v>
      </c>
      <c r="B179" s="149">
        <v>2018</v>
      </c>
      <c r="C179" s="149" t="s">
        <v>554</v>
      </c>
      <c r="D179" s="277">
        <v>5037835383110.96</v>
      </c>
      <c r="E179" s="268"/>
      <c r="G179" s="149"/>
      <c r="H179" s="149"/>
      <c r="I179" s="149"/>
      <c r="J179" s="277"/>
      <c r="K179" s="268"/>
    </row>
    <row r="180" spans="1:29" ht="14.5">
      <c r="A180" s="149" t="s">
        <v>213</v>
      </c>
      <c r="B180" s="149">
        <v>2019</v>
      </c>
      <c r="C180" s="149" t="s">
        <v>554</v>
      </c>
      <c r="D180" s="277">
        <v>5123318151510.6201</v>
      </c>
      <c r="E180" s="268"/>
      <c r="G180" s="149"/>
      <c r="H180" s="149"/>
      <c r="I180" s="149"/>
      <c r="J180" s="277"/>
      <c r="K180" s="268"/>
    </row>
    <row r="181" spans="1:29" ht="14.5">
      <c r="A181" s="149" t="s">
        <v>213</v>
      </c>
      <c r="B181" s="149">
        <v>2020</v>
      </c>
      <c r="C181" s="149" t="s">
        <v>554</v>
      </c>
      <c r="D181" s="277">
        <v>5040107754084.0996</v>
      </c>
      <c r="E181" s="268"/>
      <c r="G181" s="149"/>
      <c r="H181" s="149"/>
      <c r="I181" s="149"/>
      <c r="J181" s="277"/>
      <c r="K181" s="268"/>
    </row>
    <row r="182" spans="1:29" ht="14.5">
      <c r="A182" s="149" t="s">
        <v>213</v>
      </c>
      <c r="B182" s="149">
        <v>2021</v>
      </c>
      <c r="C182" s="149" t="s">
        <v>554</v>
      </c>
      <c r="D182" s="277">
        <v>4940877780755.3203</v>
      </c>
      <c r="E182" s="268"/>
      <c r="G182" s="149"/>
      <c r="H182" s="149"/>
      <c r="I182" s="149"/>
      <c r="J182" s="277"/>
      <c r="K182" s="268"/>
    </row>
    <row r="183" spans="1:29" ht="14.5">
      <c r="A183" s="149" t="s">
        <v>180</v>
      </c>
      <c r="B183" s="149">
        <v>2010</v>
      </c>
      <c r="C183" s="149" t="s">
        <v>554</v>
      </c>
      <c r="D183" s="277">
        <v>15048970000000</v>
      </c>
      <c r="E183" s="268"/>
      <c r="G183" s="149"/>
      <c r="H183" s="149"/>
      <c r="I183" s="149"/>
      <c r="J183" s="277"/>
      <c r="K183" s="268"/>
      <c r="Q183" s="149" t="s">
        <v>555</v>
      </c>
    </row>
    <row r="184" spans="1:29" ht="14.5">
      <c r="A184" s="149" t="s">
        <v>180</v>
      </c>
      <c r="B184" s="149">
        <v>2011</v>
      </c>
      <c r="C184" s="149" t="s">
        <v>554</v>
      </c>
      <c r="D184" s="277">
        <v>15599731000000</v>
      </c>
      <c r="E184" s="268"/>
      <c r="G184" s="149"/>
      <c r="H184" s="149"/>
      <c r="I184" s="149"/>
      <c r="J184" s="277"/>
      <c r="K184" s="268"/>
      <c r="R184" s="149">
        <v>2010</v>
      </c>
      <c r="S184" s="149">
        <v>2011</v>
      </c>
      <c r="T184" s="149">
        <v>2012</v>
      </c>
      <c r="U184" s="149">
        <v>2013</v>
      </c>
      <c r="V184" s="149">
        <v>2014</v>
      </c>
      <c r="W184" s="149">
        <v>2015</v>
      </c>
      <c r="X184" s="149">
        <v>2016</v>
      </c>
      <c r="Y184" s="149">
        <v>2017</v>
      </c>
      <c r="Z184" s="149">
        <v>2018</v>
      </c>
      <c r="AA184" s="149">
        <v>2019</v>
      </c>
      <c r="AB184" s="149">
        <v>2020</v>
      </c>
      <c r="AC184" s="149">
        <v>2021</v>
      </c>
    </row>
    <row r="185" spans="1:29" ht="14.5">
      <c r="A185" s="149" t="s">
        <v>180</v>
      </c>
      <c r="B185" s="149">
        <v>2012</v>
      </c>
      <c r="C185" s="149" t="s">
        <v>554</v>
      </c>
      <c r="D185" s="277">
        <v>16253970000000</v>
      </c>
      <c r="E185" s="268"/>
      <c r="G185" s="149"/>
      <c r="H185" s="149"/>
      <c r="I185" s="149"/>
      <c r="J185" s="277"/>
      <c r="K185" s="268"/>
      <c r="Q185" s="149" t="s">
        <v>227</v>
      </c>
      <c r="R185" s="149">
        <v>1617266734508.6699</v>
      </c>
      <c r="S185" s="149">
        <v>1792832718134.9199</v>
      </c>
      <c r="T185" s="149">
        <v>1828685326099.5901</v>
      </c>
      <c r="U185" s="149">
        <v>1847206580024.1799</v>
      </c>
      <c r="V185" s="149">
        <v>1803534113917.99</v>
      </c>
      <c r="W185" s="149">
        <v>1556128742617.22</v>
      </c>
      <c r="X185" s="149">
        <v>1528244722960.9099</v>
      </c>
      <c r="Y185" s="149">
        <v>1649518967467.8301</v>
      </c>
      <c r="Z185" s="149">
        <v>1721905662846.3201</v>
      </c>
      <c r="AA185" s="149">
        <v>1741496789531.8</v>
      </c>
      <c r="AB185" s="149">
        <v>1645423407568.3601</v>
      </c>
      <c r="AC185" s="149">
        <v>1988336331717.4099</v>
      </c>
    </row>
    <row r="186" spans="1:29" ht="14.5">
      <c r="A186" s="149" t="s">
        <v>180</v>
      </c>
      <c r="B186" s="149">
        <v>2013</v>
      </c>
      <c r="C186" s="149" t="s">
        <v>554</v>
      </c>
      <c r="D186" s="277">
        <v>16843196000000</v>
      </c>
      <c r="E186" s="268"/>
      <c r="G186" s="149"/>
      <c r="H186" s="149"/>
      <c r="I186" s="149"/>
      <c r="J186" s="277"/>
      <c r="K186" s="268"/>
      <c r="Q186" s="149" t="s">
        <v>553</v>
      </c>
      <c r="R186" s="149">
        <v>6087187942641.6396</v>
      </c>
      <c r="S186" s="149">
        <v>7551542527927.2305</v>
      </c>
      <c r="T186" s="149">
        <v>8532186352890.8896</v>
      </c>
      <c r="U186" s="149">
        <v>9570466872306.9395</v>
      </c>
      <c r="V186" s="149">
        <v>10475623081516.301</v>
      </c>
      <c r="W186" s="149">
        <v>11061569698044.199</v>
      </c>
      <c r="X186" s="149">
        <v>11233313123450.4</v>
      </c>
      <c r="Y186" s="149">
        <v>12310491937814.199</v>
      </c>
      <c r="Z186" s="149">
        <v>13894905534554.9</v>
      </c>
      <c r="AA186" s="149">
        <v>14279965557538.199</v>
      </c>
      <c r="AB186" s="149">
        <v>14687743556969.6</v>
      </c>
      <c r="AC186" s="149">
        <v>17734130897319.898</v>
      </c>
    </row>
    <row r="187" spans="1:29" ht="14.5">
      <c r="A187" s="149" t="s">
        <v>180</v>
      </c>
      <c r="B187" s="149">
        <v>2014</v>
      </c>
      <c r="C187" s="149" t="s">
        <v>554</v>
      </c>
      <c r="D187" s="277">
        <v>17550687000000</v>
      </c>
      <c r="E187" s="268"/>
      <c r="G187" s="149"/>
      <c r="H187" s="149"/>
      <c r="I187" s="149"/>
      <c r="J187" s="277"/>
      <c r="K187" s="268"/>
      <c r="Q187" s="149" t="s">
        <v>211</v>
      </c>
      <c r="R187" s="149">
        <v>2642609548930.3501</v>
      </c>
      <c r="S187" s="149">
        <v>2861408170264.6001</v>
      </c>
      <c r="T187" s="149">
        <v>2683825225092.6201</v>
      </c>
      <c r="U187" s="149">
        <v>2811077725703.5801</v>
      </c>
      <c r="V187" s="149">
        <v>2852165760630.2598</v>
      </c>
      <c r="W187" s="149">
        <v>2438207896251.8398</v>
      </c>
      <c r="X187" s="149">
        <v>2471285607081.71</v>
      </c>
      <c r="Y187" s="149">
        <v>2595151045197.6499</v>
      </c>
      <c r="Z187" s="149">
        <v>2790956878746.6602</v>
      </c>
      <c r="AA187" s="149">
        <v>2728870246705.8701</v>
      </c>
      <c r="AB187" s="149">
        <v>2639008701648.25</v>
      </c>
      <c r="AC187" s="149">
        <v>2957879759263.5098</v>
      </c>
    </row>
    <row r="188" spans="1:29" ht="14.5">
      <c r="A188" s="149" t="s">
        <v>180</v>
      </c>
      <c r="B188" s="149">
        <v>2015</v>
      </c>
      <c r="C188" s="149" t="s">
        <v>554</v>
      </c>
      <c r="D188" s="277">
        <v>18206023000000</v>
      </c>
      <c r="E188" s="268"/>
      <c r="G188" s="149"/>
      <c r="H188" s="149"/>
      <c r="I188" s="149"/>
      <c r="J188" s="277"/>
      <c r="K188" s="268"/>
      <c r="Q188" s="149" t="s">
        <v>209</v>
      </c>
      <c r="R188" s="149">
        <v>3396354075663.7202</v>
      </c>
      <c r="S188" s="149">
        <v>3744408602683.9302</v>
      </c>
      <c r="T188" s="149">
        <v>3527344944139.8198</v>
      </c>
      <c r="U188" s="149">
        <v>3732743446218.9102</v>
      </c>
      <c r="V188" s="149">
        <v>3883920155292.25</v>
      </c>
      <c r="W188" s="149">
        <v>3356235704119.75</v>
      </c>
      <c r="X188" s="149">
        <v>3467498002104.3198</v>
      </c>
      <c r="Y188" s="149">
        <v>3690849152517.6499</v>
      </c>
      <c r="Z188" s="149">
        <v>3974443355019.6001</v>
      </c>
      <c r="AA188" s="149">
        <v>3888226035921.5601</v>
      </c>
      <c r="AB188" s="149">
        <v>3889668895299.6201</v>
      </c>
      <c r="AC188" s="149">
        <v>4259934911821.6299</v>
      </c>
    </row>
    <row r="189" spans="1:29" ht="14.5">
      <c r="A189" s="149" t="s">
        <v>180</v>
      </c>
      <c r="B189" s="149">
        <v>2016</v>
      </c>
      <c r="C189" s="149" t="s">
        <v>554</v>
      </c>
      <c r="D189" s="277">
        <v>18695106000000</v>
      </c>
      <c r="E189" s="268"/>
      <c r="G189" s="149"/>
      <c r="H189" s="149"/>
      <c r="I189" s="149"/>
      <c r="J189" s="277"/>
      <c r="K189" s="268"/>
      <c r="Q189" s="149" t="s">
        <v>214</v>
      </c>
      <c r="R189" s="149">
        <v>2134017843247.1499</v>
      </c>
      <c r="S189" s="149">
        <v>2291991045770.29</v>
      </c>
      <c r="T189" s="149">
        <v>2087077032435.1399</v>
      </c>
      <c r="U189" s="149">
        <v>2141315327318.2</v>
      </c>
      <c r="V189" s="149">
        <v>2159133919743.76</v>
      </c>
      <c r="W189" s="149">
        <v>1835899237320.03</v>
      </c>
      <c r="X189" s="149">
        <v>1875797463583.8601</v>
      </c>
      <c r="Y189" s="149">
        <v>1961796197354.3501</v>
      </c>
      <c r="Z189" s="149">
        <v>2091932426266.97</v>
      </c>
      <c r="AA189" s="149">
        <v>2011302198827.4399</v>
      </c>
      <c r="AB189" s="149">
        <v>1896755301518.1299</v>
      </c>
      <c r="AC189" s="149">
        <v>2107702842669.73</v>
      </c>
    </row>
    <row r="190" spans="1:29" ht="14.5">
      <c r="A190" s="149" t="s">
        <v>180</v>
      </c>
      <c r="B190" s="149">
        <v>2017</v>
      </c>
      <c r="C190" s="149" t="s">
        <v>554</v>
      </c>
      <c r="D190" s="277">
        <v>19477337000000</v>
      </c>
      <c r="E190" s="268"/>
      <c r="G190" s="149"/>
      <c r="H190" s="149"/>
      <c r="I190" s="149"/>
      <c r="J190" s="277"/>
      <c r="K190" s="268"/>
      <c r="Q190" s="149" t="s">
        <v>213</v>
      </c>
      <c r="R190" s="149">
        <v>5759071769013.1104</v>
      </c>
      <c r="S190" s="149">
        <v>6233147172341.3398</v>
      </c>
      <c r="T190" s="149">
        <v>6272362996105.0303</v>
      </c>
      <c r="U190" s="149">
        <v>5212328181166.1797</v>
      </c>
      <c r="V190" s="149">
        <v>4896994405353.29</v>
      </c>
      <c r="W190" s="149">
        <v>4444930651964.1797</v>
      </c>
      <c r="X190" s="149">
        <v>5003677627544.2402</v>
      </c>
      <c r="Y190" s="149">
        <v>4930837369151.4199</v>
      </c>
      <c r="Z190" s="149">
        <v>5037835383110.96</v>
      </c>
      <c r="AA190" s="149">
        <v>5123318151510.6201</v>
      </c>
      <c r="AB190" s="149">
        <v>5040107754084.0996</v>
      </c>
      <c r="AC190" s="149">
        <v>4940877780755.3203</v>
      </c>
    </row>
    <row r="191" spans="1:29" ht="14.5">
      <c r="A191" s="149" t="s">
        <v>180</v>
      </c>
      <c r="B191" s="149">
        <v>2018</v>
      </c>
      <c r="C191" s="149" t="s">
        <v>554</v>
      </c>
      <c r="D191" s="277">
        <v>20533058000000</v>
      </c>
      <c r="E191" s="268"/>
      <c r="G191" s="149"/>
      <c r="H191" s="149"/>
      <c r="I191" s="149"/>
      <c r="J191" s="277"/>
      <c r="K191" s="268"/>
      <c r="Q191" s="149" t="s">
        <v>556</v>
      </c>
      <c r="R191" s="149">
        <v>1144066977319.9399</v>
      </c>
      <c r="S191" s="149">
        <v>1253223016449.74</v>
      </c>
      <c r="T191" s="149">
        <v>1278427604740.7</v>
      </c>
      <c r="U191" s="149">
        <v>1370795179108.8999</v>
      </c>
      <c r="V191" s="149">
        <v>1484318172644.9099</v>
      </c>
      <c r="W191" s="149">
        <v>1465773245547.1399</v>
      </c>
      <c r="X191" s="149">
        <v>1500111550980.98</v>
      </c>
      <c r="Y191" s="149">
        <v>1623901466309.29</v>
      </c>
      <c r="Z191" s="149">
        <v>1724755498917.5901</v>
      </c>
      <c r="AA191" s="149">
        <v>1651222574475.3899</v>
      </c>
      <c r="AB191" s="149">
        <v>1644312785467.1201</v>
      </c>
      <c r="AC191" s="149">
        <v>1810966372413.74</v>
      </c>
    </row>
    <row r="192" spans="1:29" ht="14.5">
      <c r="A192" s="149" t="s">
        <v>180</v>
      </c>
      <c r="B192" s="149">
        <v>2019</v>
      </c>
      <c r="C192" s="149" t="s">
        <v>554</v>
      </c>
      <c r="D192" s="277">
        <v>21380976000000</v>
      </c>
      <c r="E192" s="268"/>
      <c r="G192" s="149"/>
      <c r="H192" s="149"/>
      <c r="I192" s="149"/>
      <c r="J192" s="277"/>
      <c r="K192" s="268"/>
      <c r="Q192" s="149" t="s">
        <v>557</v>
      </c>
      <c r="R192" s="149">
        <v>2491397494467.9399</v>
      </c>
      <c r="S192" s="149">
        <v>2666403005061.4102</v>
      </c>
      <c r="T192" s="149">
        <v>2706340967030.6802</v>
      </c>
      <c r="U192" s="149">
        <v>2786315215249.9399</v>
      </c>
      <c r="V192" s="149">
        <v>3065223279583.79</v>
      </c>
      <c r="W192" s="149">
        <v>2934857946213.4702</v>
      </c>
      <c r="X192" s="149">
        <v>2699659680997.1899</v>
      </c>
      <c r="Y192" s="149">
        <v>2683399006715.79</v>
      </c>
      <c r="Z192" s="149">
        <v>2878152147315.8198</v>
      </c>
      <c r="AA192" s="149">
        <v>2857057847953.02</v>
      </c>
      <c r="AB192" s="149">
        <v>2704609160088.1499</v>
      </c>
      <c r="AC192" s="149">
        <v>3131377762925.9502</v>
      </c>
    </row>
    <row r="193" spans="1:29" ht="14.5">
      <c r="A193" s="149" t="s">
        <v>180</v>
      </c>
      <c r="B193" s="149">
        <v>2020</v>
      </c>
      <c r="C193" s="149" t="s">
        <v>554</v>
      </c>
      <c r="D193" s="277">
        <v>21060474000000</v>
      </c>
      <c r="E193" s="268"/>
      <c r="G193" s="149"/>
      <c r="H193" s="149"/>
      <c r="I193" s="149"/>
      <c r="J193" s="277"/>
      <c r="K193" s="268"/>
      <c r="Q193" s="149" t="s">
        <v>180</v>
      </c>
      <c r="R193" s="149">
        <v>15048970000000</v>
      </c>
      <c r="S193" s="149">
        <v>15599731000000</v>
      </c>
      <c r="T193" s="149">
        <v>16253970000000</v>
      </c>
      <c r="U193" s="149">
        <v>16843196000000</v>
      </c>
      <c r="V193" s="149">
        <v>17550687000000</v>
      </c>
      <c r="W193" s="149">
        <v>18206023000000</v>
      </c>
      <c r="X193" s="149">
        <v>18695106000000</v>
      </c>
      <c r="Y193" s="149">
        <v>19477337000000</v>
      </c>
      <c r="Z193" s="149">
        <v>20533058000000</v>
      </c>
      <c r="AA193" s="149">
        <v>21380976000000</v>
      </c>
      <c r="AB193" s="149">
        <v>21060474000000</v>
      </c>
      <c r="AC193" s="149">
        <v>23315081000000</v>
      </c>
    </row>
    <row r="194" spans="1:29" ht="14.5">
      <c r="A194" s="149" t="s">
        <v>180</v>
      </c>
      <c r="B194" s="149">
        <v>2021</v>
      </c>
      <c r="C194" s="149" t="s">
        <v>554</v>
      </c>
      <c r="D194" s="277">
        <v>23315081000000</v>
      </c>
      <c r="E194" s="268"/>
      <c r="G194" s="149"/>
      <c r="H194" s="149"/>
      <c r="I194" s="149"/>
      <c r="J194" s="277"/>
      <c r="K194" s="268"/>
    </row>
    <row r="195" spans="1:29" ht="14.5">
      <c r="R195" s="149">
        <v>2010</v>
      </c>
      <c r="S195" s="149">
        <v>2011</v>
      </c>
      <c r="T195" s="149">
        <v>2012</v>
      </c>
      <c r="U195" s="149">
        <v>2013</v>
      </c>
      <c r="V195" s="149">
        <v>2014</v>
      </c>
      <c r="W195" s="149">
        <v>2015</v>
      </c>
      <c r="X195" s="149">
        <v>2016</v>
      </c>
      <c r="Y195" s="149">
        <v>2017</v>
      </c>
      <c r="Z195" s="149">
        <v>2018</v>
      </c>
      <c r="AA195" s="149">
        <v>2019</v>
      </c>
      <c r="AB195" s="149">
        <v>2020</v>
      </c>
      <c r="AC195" s="149">
        <v>2021</v>
      </c>
    </row>
    <row r="196" spans="1:29" ht="14.5">
      <c r="Q196" s="149" t="s">
        <v>227</v>
      </c>
      <c r="R196" s="149">
        <v>1617266734508.6699</v>
      </c>
      <c r="S196" s="149">
        <v>1792832718134.9199</v>
      </c>
      <c r="T196" s="149">
        <v>1828685326099.5901</v>
      </c>
      <c r="U196" s="149">
        <v>1847206580024.1799</v>
      </c>
      <c r="V196" s="149">
        <v>1803534113917.99</v>
      </c>
      <c r="W196" s="149">
        <v>1556128742617.22</v>
      </c>
      <c r="X196" s="149">
        <v>1528244722960.9099</v>
      </c>
      <c r="Y196" s="149">
        <v>1649518967467.8301</v>
      </c>
      <c r="Z196" s="149">
        <v>1721905662846.3201</v>
      </c>
      <c r="AA196" s="149">
        <v>1741496789531.8</v>
      </c>
      <c r="AB196" s="149">
        <v>1645423407568.3601</v>
      </c>
      <c r="AC196" s="149">
        <v>1988336331717.4099</v>
      </c>
    </row>
    <row r="197" spans="1:29" ht="14.5">
      <c r="Q197" s="149" t="s">
        <v>211</v>
      </c>
      <c r="R197" s="149">
        <v>2642609548930.3501</v>
      </c>
      <c r="S197" s="149">
        <v>2861408170264.6001</v>
      </c>
      <c r="T197" s="149">
        <v>2683825225092.6201</v>
      </c>
      <c r="U197" s="149">
        <v>2811077725703.5801</v>
      </c>
      <c r="V197" s="149">
        <v>2852165760630.2598</v>
      </c>
      <c r="W197" s="149">
        <v>2438207896251.8398</v>
      </c>
      <c r="X197" s="149">
        <v>2471285607081.71</v>
      </c>
      <c r="Y197" s="149">
        <v>2595151045197.6499</v>
      </c>
      <c r="Z197" s="149">
        <v>2790956878746.6602</v>
      </c>
      <c r="AA197" s="149">
        <v>2728870246705.8701</v>
      </c>
      <c r="AB197" s="149">
        <v>2639008701648.25</v>
      </c>
      <c r="AC197" s="149">
        <v>2957879759263.5098</v>
      </c>
    </row>
    <row r="198" spans="1:29" ht="14.5">
      <c r="Q198" s="149" t="s">
        <v>209</v>
      </c>
      <c r="R198" s="149">
        <v>3396354075663.7202</v>
      </c>
      <c r="S198" s="149">
        <v>3744408602683.9302</v>
      </c>
      <c r="T198" s="149">
        <v>3527344944139.8198</v>
      </c>
      <c r="U198" s="149">
        <v>3732743446218.9102</v>
      </c>
      <c r="V198" s="149">
        <v>3883920155292.25</v>
      </c>
      <c r="W198" s="149">
        <v>3356235704119.75</v>
      </c>
      <c r="X198" s="149">
        <v>3467498002104.3198</v>
      </c>
      <c r="Y198" s="149">
        <v>3690849152517.6499</v>
      </c>
      <c r="Z198" s="149">
        <v>3974443355019.6001</v>
      </c>
      <c r="AA198" s="149">
        <v>3888226035921.5601</v>
      </c>
      <c r="AB198" s="149">
        <v>3889668895299.6201</v>
      </c>
      <c r="AC198" s="149">
        <v>4259934911821.6299</v>
      </c>
    </row>
    <row r="199" spans="1:29" ht="14.5">
      <c r="Q199" s="149" t="s">
        <v>214</v>
      </c>
      <c r="R199" s="149">
        <v>2134017843247.1499</v>
      </c>
      <c r="S199" s="149">
        <v>2291991045770.29</v>
      </c>
      <c r="T199" s="149">
        <v>2087077032435.1399</v>
      </c>
      <c r="U199" s="149">
        <v>2141315327318.2</v>
      </c>
      <c r="V199" s="149">
        <v>2159133919743.76</v>
      </c>
      <c r="W199" s="149">
        <v>1835899237320.03</v>
      </c>
      <c r="X199" s="149">
        <v>1875797463583.8601</v>
      </c>
      <c r="Y199" s="149">
        <v>1961796197354.3501</v>
      </c>
      <c r="Z199" s="149">
        <v>2091932426266.97</v>
      </c>
      <c r="AA199" s="149">
        <v>2011302198827.4399</v>
      </c>
      <c r="AB199" s="149">
        <v>1896755301518.1299</v>
      </c>
      <c r="AC199" s="149">
        <v>2107702842669.73</v>
      </c>
    </row>
    <row r="200" spans="1:29" ht="14.5">
      <c r="A200" s="149" t="s">
        <v>558</v>
      </c>
      <c r="B200" s="149">
        <v>2010</v>
      </c>
      <c r="C200" s="149" t="s">
        <v>554</v>
      </c>
      <c r="D200" s="277">
        <v>6087187942641.6396</v>
      </c>
      <c r="E200" s="268"/>
      <c r="Q200" s="149" t="s">
        <v>213</v>
      </c>
      <c r="R200" s="149">
        <v>5759071769013.1104</v>
      </c>
      <c r="S200" s="149">
        <v>6233147172341.3398</v>
      </c>
      <c r="T200" s="149">
        <v>6272362996105.0303</v>
      </c>
      <c r="U200" s="149">
        <v>5212328181166.1797</v>
      </c>
      <c r="V200" s="149">
        <v>4896994405353.29</v>
      </c>
      <c r="W200" s="149">
        <v>4444930651964.1797</v>
      </c>
      <c r="X200" s="149">
        <v>5003677627544.2402</v>
      </c>
      <c r="Y200" s="149">
        <v>4930837369151.4199</v>
      </c>
      <c r="Z200" s="149">
        <v>5037835383110.96</v>
      </c>
      <c r="AA200" s="149">
        <v>5123318151510.6201</v>
      </c>
      <c r="AB200" s="149">
        <v>5040107754084.0996</v>
      </c>
      <c r="AC200" s="149">
        <v>4940877780755.3203</v>
      </c>
    </row>
    <row r="201" spans="1:29" ht="14.5">
      <c r="A201" s="149" t="s">
        <v>559</v>
      </c>
      <c r="B201" s="149">
        <v>2021</v>
      </c>
      <c r="C201" s="149" t="s">
        <v>554</v>
      </c>
      <c r="D201" s="277">
        <v>17734130897319.898</v>
      </c>
      <c r="E201" s="268"/>
      <c r="Q201" s="149" t="s">
        <v>556</v>
      </c>
      <c r="R201" s="149">
        <v>1144066977319.9399</v>
      </c>
      <c r="S201" s="149">
        <v>1253223016449.74</v>
      </c>
      <c r="T201" s="149">
        <v>1278427604740.7</v>
      </c>
      <c r="U201" s="149">
        <v>1370795179108.8999</v>
      </c>
      <c r="V201" s="149">
        <v>1484318172644.9099</v>
      </c>
      <c r="W201" s="149">
        <v>1465773245547.1399</v>
      </c>
      <c r="X201" s="149">
        <v>1500111550980.98</v>
      </c>
      <c r="Y201" s="149">
        <v>1623901466309.29</v>
      </c>
      <c r="Z201" s="149">
        <v>1724755498917.5901</v>
      </c>
      <c r="AA201" s="149">
        <v>1651222574475.3899</v>
      </c>
      <c r="AB201" s="149">
        <v>1644312785467.1201</v>
      </c>
      <c r="AC201" s="149">
        <v>1810966372413.74</v>
      </c>
    </row>
    <row r="202" spans="1:29" ht="14.5">
      <c r="A202" s="149" t="s">
        <v>560</v>
      </c>
      <c r="B202" s="149">
        <v>2010</v>
      </c>
      <c r="C202" s="149" t="s">
        <v>554</v>
      </c>
      <c r="D202" s="277">
        <v>5759071769013.1104</v>
      </c>
      <c r="E202" s="268"/>
      <c r="Q202" s="149" t="s">
        <v>557</v>
      </c>
      <c r="R202" s="149">
        <v>2491397494467.9399</v>
      </c>
      <c r="S202" s="149">
        <v>2666403005061.4102</v>
      </c>
      <c r="T202" s="149">
        <v>2706340967030.6802</v>
      </c>
      <c r="U202" s="149">
        <v>2786315215249.9399</v>
      </c>
      <c r="V202" s="149">
        <v>3065223279583.79</v>
      </c>
      <c r="W202" s="149">
        <v>2934857946213.4702</v>
      </c>
      <c r="X202" s="149">
        <v>2699659680997.1899</v>
      </c>
      <c r="Y202" s="149">
        <v>2683399006715.79</v>
      </c>
      <c r="Z202" s="149">
        <v>2878152147315.8198</v>
      </c>
      <c r="AA202" s="149">
        <v>2857057847953.02</v>
      </c>
      <c r="AB202" s="149">
        <v>2704609160088.1499</v>
      </c>
      <c r="AC202" s="149">
        <v>3131377762925.9502</v>
      </c>
    </row>
    <row r="203" spans="1:29" ht="14.5">
      <c r="A203" s="149" t="s">
        <v>561</v>
      </c>
      <c r="B203" s="149">
        <v>2021</v>
      </c>
      <c r="C203" s="149" t="s">
        <v>554</v>
      </c>
      <c r="D203" s="277">
        <v>4940877780755.3203</v>
      </c>
      <c r="E203" s="268"/>
      <c r="Q203" s="149"/>
      <c r="R203" s="149"/>
      <c r="S203" s="149"/>
      <c r="T203" s="149"/>
      <c r="U203" s="149"/>
      <c r="V203" s="149"/>
      <c r="W203" s="149"/>
      <c r="X203" s="149"/>
      <c r="Y203" s="149"/>
      <c r="Z203" s="149"/>
      <c r="AA203" s="149"/>
      <c r="AB203" s="149"/>
      <c r="AC203" s="149"/>
    </row>
    <row r="204" spans="1:29" ht="14.5">
      <c r="A204" s="149" t="s">
        <v>562</v>
      </c>
      <c r="B204" s="149">
        <v>2010</v>
      </c>
      <c r="C204" s="149" t="s">
        <v>554</v>
      </c>
      <c r="D204" s="277">
        <v>15048970000000</v>
      </c>
      <c r="E204" s="268"/>
    </row>
    <row r="205" spans="1:29" ht="14.5">
      <c r="A205" s="149" t="s">
        <v>563</v>
      </c>
      <c r="B205" s="149">
        <v>2021</v>
      </c>
      <c r="C205" s="149" t="s">
        <v>554</v>
      </c>
      <c r="D205" s="277">
        <v>23315081000000</v>
      </c>
      <c r="E205" s="268"/>
    </row>
    <row r="208" spans="1:29" ht="12.5">
      <c r="A208" s="1" t="s">
        <v>564</v>
      </c>
    </row>
    <row r="209" spans="1:5" ht="14.5">
      <c r="A209" s="149" t="s">
        <v>549</v>
      </c>
      <c r="B209" s="149" t="s">
        <v>550</v>
      </c>
      <c r="C209" s="149" t="s">
        <v>551</v>
      </c>
      <c r="D209" s="277" t="s">
        <v>565</v>
      </c>
      <c r="E209" s="268"/>
    </row>
    <row r="210" spans="1:5" ht="14.5">
      <c r="A210" s="149" t="s">
        <v>553</v>
      </c>
      <c r="B210" s="149">
        <v>2010</v>
      </c>
      <c r="C210" s="149" t="s">
        <v>554</v>
      </c>
      <c r="D210" s="277">
        <v>7554111326427.2402</v>
      </c>
      <c r="E210" s="268"/>
    </row>
    <row r="211" spans="1:5" ht="14.5">
      <c r="A211" s="149" t="s">
        <v>553</v>
      </c>
      <c r="B211" s="149">
        <v>2011</v>
      </c>
      <c r="C211" s="149" t="s">
        <v>554</v>
      </c>
      <c r="D211" s="277">
        <v>8275591405368.4805</v>
      </c>
      <c r="E211" s="268"/>
    </row>
    <row r="212" spans="1:5" ht="14.5">
      <c r="A212" s="149" t="s">
        <v>553</v>
      </c>
      <c r="B212" s="149">
        <v>2012</v>
      </c>
      <c r="C212" s="149" t="s">
        <v>554</v>
      </c>
      <c r="D212" s="277">
        <v>8926362008066.4004</v>
      </c>
      <c r="E212" s="268"/>
    </row>
    <row r="213" spans="1:5" ht="14.5">
      <c r="A213" s="149" t="s">
        <v>553</v>
      </c>
      <c r="B213" s="149">
        <v>2013</v>
      </c>
      <c r="C213" s="149" t="s">
        <v>554</v>
      </c>
      <c r="D213" s="277">
        <v>9619595689534.7891</v>
      </c>
      <c r="E213" s="268"/>
    </row>
    <row r="214" spans="1:5" ht="14.5">
      <c r="A214" s="149" t="s">
        <v>553</v>
      </c>
      <c r="B214" s="149">
        <v>2014</v>
      </c>
      <c r="C214" s="149" t="s">
        <v>554</v>
      </c>
      <c r="D214" s="277">
        <v>10333925269024.9</v>
      </c>
      <c r="E214" s="268"/>
    </row>
    <row r="215" spans="1:5" ht="14.5">
      <c r="A215" s="149" t="s">
        <v>553</v>
      </c>
      <c r="B215" s="149">
        <v>2015</v>
      </c>
      <c r="C215" s="149" t="s">
        <v>554</v>
      </c>
      <c r="D215" s="277">
        <v>11061569698044.199</v>
      </c>
      <c r="E215" s="268"/>
    </row>
    <row r="216" spans="1:5" ht="14.5">
      <c r="A216" s="149" t="s">
        <v>553</v>
      </c>
      <c r="B216" s="149">
        <v>2016</v>
      </c>
      <c r="C216" s="149" t="s">
        <v>554</v>
      </c>
      <c r="D216" s="277">
        <v>11819150944351.9</v>
      </c>
      <c r="E216" s="268"/>
    </row>
    <row r="217" spans="1:5" ht="14.5">
      <c r="A217" s="149" t="s">
        <v>553</v>
      </c>
      <c r="B217" s="149">
        <v>2017</v>
      </c>
      <c r="C217" s="149" t="s">
        <v>554</v>
      </c>
      <c r="D217" s="277">
        <v>12640250553506.301</v>
      </c>
      <c r="E217" s="268"/>
    </row>
    <row r="218" spans="1:5" ht="14.5">
      <c r="A218" s="149" t="s">
        <v>553</v>
      </c>
      <c r="B218" s="149">
        <v>2018</v>
      </c>
      <c r="C218" s="149" t="s">
        <v>554</v>
      </c>
      <c r="D218" s="277">
        <v>13493438529653.6</v>
      </c>
      <c r="E218" s="268"/>
    </row>
    <row r="219" spans="1:5" ht="14.5">
      <c r="A219" s="149" t="s">
        <v>553</v>
      </c>
      <c r="B219" s="149">
        <v>2019</v>
      </c>
      <c r="C219" s="149" t="s">
        <v>554</v>
      </c>
      <c r="D219" s="277">
        <v>14296365489593.301</v>
      </c>
      <c r="E219" s="268"/>
    </row>
    <row r="220" spans="1:5" ht="14.5">
      <c r="A220" s="149" t="s">
        <v>553</v>
      </c>
      <c r="B220" s="149">
        <v>2020</v>
      </c>
      <c r="C220" s="149" t="s">
        <v>554</v>
      </c>
      <c r="D220" s="277">
        <v>14616669959436.301</v>
      </c>
      <c r="E220" s="268"/>
    </row>
    <row r="221" spans="1:5" ht="14.5">
      <c r="A221" s="149" t="s">
        <v>553</v>
      </c>
      <c r="B221" s="149">
        <v>2021</v>
      </c>
      <c r="C221" s="149" t="s">
        <v>554</v>
      </c>
      <c r="D221" s="277">
        <v>15802051575362.9</v>
      </c>
      <c r="E221" s="268"/>
    </row>
    <row r="222" spans="1:5" ht="14.5">
      <c r="A222" s="149" t="s">
        <v>213</v>
      </c>
      <c r="B222" s="149">
        <v>2010</v>
      </c>
      <c r="C222" s="149" t="s">
        <v>554</v>
      </c>
      <c r="D222" s="277">
        <v>4218907820178.71</v>
      </c>
      <c r="E222" s="268"/>
    </row>
    <row r="223" spans="1:5" ht="14.5">
      <c r="A223" s="149" t="s">
        <v>213</v>
      </c>
      <c r="B223" s="149">
        <v>2011</v>
      </c>
      <c r="C223" s="149" t="s">
        <v>554</v>
      </c>
      <c r="D223" s="277">
        <v>4219912322040.6499</v>
      </c>
      <c r="E223" s="268"/>
    </row>
    <row r="224" spans="1:5" ht="14.5">
      <c r="A224" s="149" t="s">
        <v>213</v>
      </c>
      <c r="B224" s="149">
        <v>2012</v>
      </c>
      <c r="C224" s="149" t="s">
        <v>554</v>
      </c>
      <c r="D224" s="277">
        <v>4277925608850.5498</v>
      </c>
      <c r="E224" s="268"/>
    </row>
    <row r="225" spans="1:5" ht="14.5">
      <c r="A225" s="149" t="s">
        <v>213</v>
      </c>
      <c r="B225" s="149">
        <v>2013</v>
      </c>
      <c r="C225" s="149" t="s">
        <v>554</v>
      </c>
      <c r="D225" s="277">
        <v>4363702302797.1201</v>
      </c>
      <c r="E225" s="268"/>
    </row>
    <row r="226" spans="1:5" ht="14.5">
      <c r="A226" s="149" t="s">
        <v>213</v>
      </c>
      <c r="B226" s="149">
        <v>2014</v>
      </c>
      <c r="C226" s="149" t="s">
        <v>554</v>
      </c>
      <c r="D226" s="277">
        <v>4376627829634.2002</v>
      </c>
      <c r="E226" s="268"/>
    </row>
    <row r="227" spans="1:5" ht="14.5">
      <c r="A227" s="149" t="s">
        <v>213</v>
      </c>
      <c r="B227" s="149">
        <v>2015</v>
      </c>
      <c r="C227" s="149" t="s">
        <v>554</v>
      </c>
      <c r="D227" s="277">
        <v>4444930651964.1797</v>
      </c>
      <c r="E227" s="268"/>
    </row>
    <row r="228" spans="1:5" ht="14.5">
      <c r="A228" s="149" t="s">
        <v>213</v>
      </c>
      <c r="B228" s="149">
        <v>2016</v>
      </c>
      <c r="C228" s="149" t="s">
        <v>554</v>
      </c>
      <c r="D228" s="277">
        <v>4478437728053.2402</v>
      </c>
      <c r="E228" s="268"/>
    </row>
    <row r="229" spans="1:5" ht="14.5">
      <c r="A229" s="149" t="s">
        <v>213</v>
      </c>
      <c r="B229" s="149">
        <v>2017</v>
      </c>
      <c r="C229" s="149" t="s">
        <v>554</v>
      </c>
      <c r="D229" s="277">
        <v>4553466417291.0898</v>
      </c>
      <c r="E229" s="268"/>
    </row>
    <row r="230" spans="1:5" ht="14.5">
      <c r="A230" s="149" t="s">
        <v>213</v>
      </c>
      <c r="B230" s="149">
        <v>2018</v>
      </c>
      <c r="C230" s="149" t="s">
        <v>554</v>
      </c>
      <c r="D230" s="277">
        <v>4580061760585</v>
      </c>
      <c r="E230" s="268"/>
    </row>
    <row r="231" spans="1:5" ht="14.5">
      <c r="A231" s="149" t="s">
        <v>213</v>
      </c>
      <c r="B231" s="149">
        <v>2019</v>
      </c>
      <c r="C231" s="149" t="s">
        <v>554</v>
      </c>
      <c r="D231" s="277">
        <v>4569053543634.0898</v>
      </c>
      <c r="E231" s="268"/>
    </row>
    <row r="232" spans="1:5" ht="14.5">
      <c r="A232" s="149" t="s">
        <v>213</v>
      </c>
      <c r="B232" s="149">
        <v>2020</v>
      </c>
      <c r="C232" s="149" t="s">
        <v>554</v>
      </c>
      <c r="D232" s="277">
        <v>4363130661934.8901</v>
      </c>
      <c r="E232" s="268"/>
    </row>
    <row r="233" spans="1:5" ht="14.5">
      <c r="A233" s="149" t="s">
        <v>213</v>
      </c>
      <c r="B233" s="149">
        <v>2021</v>
      </c>
      <c r="C233" s="149" t="s">
        <v>554</v>
      </c>
      <c r="D233" s="277">
        <v>4435430839947.4004</v>
      </c>
      <c r="E233" s="268"/>
    </row>
    <row r="234" spans="1:5" ht="14.5">
      <c r="A234" s="149" t="s">
        <v>180</v>
      </c>
      <c r="B234" s="149">
        <v>2010</v>
      </c>
      <c r="C234" s="149" t="s">
        <v>554</v>
      </c>
      <c r="D234" s="277">
        <v>16383039509841.1</v>
      </c>
      <c r="E234" s="268"/>
    </row>
    <row r="235" spans="1:5" ht="14.5">
      <c r="A235" s="149" t="s">
        <v>180</v>
      </c>
      <c r="B235" s="149">
        <v>2011</v>
      </c>
      <c r="C235" s="149" t="s">
        <v>554</v>
      </c>
      <c r="D235" s="277">
        <v>16636959494320.301</v>
      </c>
      <c r="E235" s="268"/>
    </row>
    <row r="236" spans="1:5" ht="14.5">
      <c r="A236" s="149" t="s">
        <v>180</v>
      </c>
      <c r="B236" s="149">
        <v>2012</v>
      </c>
      <c r="C236" s="149" t="s">
        <v>554</v>
      </c>
      <c r="D236" s="277">
        <v>17016396309626.1</v>
      </c>
      <c r="E236" s="268"/>
    </row>
    <row r="237" spans="1:5" ht="14.5">
      <c r="A237" s="149" t="s">
        <v>180</v>
      </c>
      <c r="B237" s="149">
        <v>2013</v>
      </c>
      <c r="C237" s="149" t="s">
        <v>554</v>
      </c>
      <c r="D237" s="277">
        <v>17329817258131.801</v>
      </c>
      <c r="E237" s="268"/>
    </row>
    <row r="238" spans="1:5" ht="14.5">
      <c r="A238" s="149" t="s">
        <v>180</v>
      </c>
      <c r="B238" s="149">
        <v>2014</v>
      </c>
      <c r="C238" s="149" t="s">
        <v>554</v>
      </c>
      <c r="D238" s="277">
        <v>17726284110946.5</v>
      </c>
      <c r="E238" s="268"/>
    </row>
    <row r="239" spans="1:5" ht="14.5">
      <c r="A239" s="149" t="s">
        <v>180</v>
      </c>
      <c r="B239" s="149">
        <v>2015</v>
      </c>
      <c r="C239" s="149" t="s">
        <v>554</v>
      </c>
      <c r="D239" s="277">
        <v>18206023000000</v>
      </c>
      <c r="E239" s="268"/>
    </row>
    <row r="240" spans="1:5" ht="14.5">
      <c r="A240" s="149" t="s">
        <v>180</v>
      </c>
      <c r="B240" s="149">
        <v>2016</v>
      </c>
      <c r="C240" s="149" t="s">
        <v>554</v>
      </c>
      <c r="D240" s="277">
        <v>18509604068838.5</v>
      </c>
      <c r="E240" s="268"/>
    </row>
    <row r="241" spans="1:5" ht="14.5">
      <c r="A241" s="149" t="s">
        <v>180</v>
      </c>
      <c r="B241" s="149">
        <v>2017</v>
      </c>
      <c r="C241" s="149" t="s">
        <v>554</v>
      </c>
      <c r="D241" s="277">
        <v>18924573957427</v>
      </c>
      <c r="E241" s="268"/>
    </row>
    <row r="242" spans="1:5" ht="14.5">
      <c r="A242" s="149" t="s">
        <v>180</v>
      </c>
      <c r="B242" s="149">
        <v>2018</v>
      </c>
      <c r="C242" s="149" t="s">
        <v>554</v>
      </c>
      <c r="D242" s="277">
        <v>19481975554571.898</v>
      </c>
      <c r="E242" s="268"/>
    </row>
    <row r="243" spans="1:5" ht="14.5">
      <c r="A243" s="149" t="s">
        <v>180</v>
      </c>
      <c r="B243" s="149">
        <v>2019</v>
      </c>
      <c r="C243" s="149" t="s">
        <v>554</v>
      </c>
      <c r="D243" s="277">
        <v>19928973471531.301</v>
      </c>
      <c r="E243" s="268"/>
    </row>
    <row r="244" spans="1:5" ht="14.5">
      <c r="A244" s="149" t="s">
        <v>180</v>
      </c>
      <c r="B244" s="149">
        <v>2020</v>
      </c>
      <c r="C244" s="149" t="s">
        <v>554</v>
      </c>
      <c r="D244" s="277">
        <v>19377383255600.602</v>
      </c>
      <c r="E244" s="268"/>
    </row>
    <row r="245" spans="1:5" ht="14.5">
      <c r="A245" s="149" t="s">
        <v>180</v>
      </c>
      <c r="B245" s="149">
        <v>2021</v>
      </c>
      <c r="C245" s="149" t="s">
        <v>554</v>
      </c>
      <c r="D245" s="277">
        <v>20529462623465.301</v>
      </c>
      <c r="E245" s="268"/>
    </row>
    <row r="247" spans="1:5" ht="14.5">
      <c r="A247" s="149" t="s">
        <v>558</v>
      </c>
      <c r="B247" s="277">
        <v>7554111326427.2402</v>
      </c>
      <c r="C247" s="268"/>
    </row>
    <row r="248" spans="1:5" ht="14.5">
      <c r="A248" s="149" t="s">
        <v>559</v>
      </c>
      <c r="B248" s="277">
        <v>15802051575362.9</v>
      </c>
      <c r="C248" s="268"/>
    </row>
    <row r="249" spans="1:5" ht="14.5">
      <c r="A249" s="149" t="s">
        <v>560</v>
      </c>
      <c r="B249" s="277">
        <v>4218907820178.71</v>
      </c>
      <c r="C249" s="268"/>
    </row>
    <row r="250" spans="1:5" ht="14.5">
      <c r="A250" s="149" t="s">
        <v>561</v>
      </c>
      <c r="B250" s="277">
        <v>4435430839947.4004</v>
      </c>
      <c r="C250" s="268"/>
    </row>
    <row r="251" spans="1:5" ht="14.5">
      <c r="A251" s="149" t="s">
        <v>562</v>
      </c>
      <c r="B251" s="277">
        <v>16383039509841.1</v>
      </c>
      <c r="C251" s="268"/>
    </row>
    <row r="252" spans="1:5" ht="14.5">
      <c r="A252" s="149" t="s">
        <v>563</v>
      </c>
      <c r="B252" s="277">
        <v>20529462623465.301</v>
      </c>
      <c r="C252" s="268"/>
    </row>
    <row r="254" spans="1:5" ht="12.5">
      <c r="A254" s="1" t="s">
        <v>566</v>
      </c>
    </row>
    <row r="255" spans="1:5" ht="14.5">
      <c r="A255" s="149" t="s">
        <v>549</v>
      </c>
      <c r="B255" s="149" t="s">
        <v>550</v>
      </c>
      <c r="C255" s="149" t="s">
        <v>551</v>
      </c>
      <c r="D255" s="277" t="s">
        <v>567</v>
      </c>
      <c r="E255" s="268"/>
    </row>
    <row r="256" spans="1:5" ht="14.5">
      <c r="A256" s="149" t="s">
        <v>553</v>
      </c>
      <c r="B256" s="149">
        <v>2010</v>
      </c>
      <c r="C256" s="149" t="s">
        <v>568</v>
      </c>
      <c r="D256" s="277">
        <v>41211900000000</v>
      </c>
      <c r="E256" s="268"/>
    </row>
    <row r="257" spans="1:5" ht="14.5">
      <c r="A257" s="149" t="s">
        <v>553</v>
      </c>
      <c r="B257" s="149">
        <v>2011</v>
      </c>
      <c r="C257" s="149" t="s">
        <v>568</v>
      </c>
      <c r="D257" s="277">
        <v>48794000000000</v>
      </c>
      <c r="E257" s="268"/>
    </row>
    <row r="258" spans="1:5" ht="14.5">
      <c r="A258" s="149" t="s">
        <v>553</v>
      </c>
      <c r="B258" s="149">
        <v>2012</v>
      </c>
      <c r="C258" s="149" t="s">
        <v>568</v>
      </c>
      <c r="D258" s="277">
        <v>53858000000000</v>
      </c>
      <c r="E258" s="268"/>
    </row>
    <row r="259" spans="1:5" ht="14.5">
      <c r="A259" s="149" t="s">
        <v>553</v>
      </c>
      <c r="B259" s="149">
        <v>2013</v>
      </c>
      <c r="C259" s="149" t="s">
        <v>568</v>
      </c>
      <c r="D259" s="277">
        <v>59296300000000</v>
      </c>
      <c r="E259" s="268"/>
    </row>
    <row r="260" spans="1:5" ht="14.5">
      <c r="A260" s="149" t="s">
        <v>553</v>
      </c>
      <c r="B260" s="149">
        <v>2014</v>
      </c>
      <c r="C260" s="149" t="s">
        <v>568</v>
      </c>
      <c r="D260" s="277">
        <v>64356300000000</v>
      </c>
      <c r="E260" s="268"/>
    </row>
    <row r="261" spans="1:5" ht="14.5">
      <c r="A261" s="149" t="s">
        <v>553</v>
      </c>
      <c r="B261" s="149">
        <v>2015</v>
      </c>
      <c r="C261" s="149" t="s">
        <v>568</v>
      </c>
      <c r="D261" s="277">
        <v>68885800000000</v>
      </c>
      <c r="E261" s="268"/>
    </row>
    <row r="262" spans="1:5" ht="14.5">
      <c r="A262" s="149" t="s">
        <v>553</v>
      </c>
      <c r="B262" s="149">
        <v>2016</v>
      </c>
      <c r="C262" s="149" t="s">
        <v>568</v>
      </c>
      <c r="D262" s="277">
        <v>74639500000000</v>
      </c>
      <c r="E262" s="268"/>
    </row>
    <row r="263" spans="1:5" ht="14.5">
      <c r="A263" s="149" t="s">
        <v>553</v>
      </c>
      <c r="B263" s="149">
        <v>2017</v>
      </c>
      <c r="C263" s="149" t="s">
        <v>568</v>
      </c>
      <c r="D263" s="277">
        <v>83203600000000</v>
      </c>
      <c r="E263" s="268"/>
    </row>
    <row r="264" spans="1:5" ht="14.5">
      <c r="A264" s="149" t="s">
        <v>553</v>
      </c>
      <c r="B264" s="149">
        <v>2018</v>
      </c>
      <c r="C264" s="149" t="s">
        <v>568</v>
      </c>
      <c r="D264" s="277">
        <v>91928100000000</v>
      </c>
      <c r="E264" s="268"/>
    </row>
    <row r="265" spans="1:5" ht="14.5">
      <c r="A265" s="149" t="s">
        <v>553</v>
      </c>
      <c r="B265" s="149">
        <v>2019</v>
      </c>
      <c r="C265" s="149" t="s">
        <v>568</v>
      </c>
      <c r="D265" s="277">
        <v>98651500000000</v>
      </c>
      <c r="E265" s="268"/>
    </row>
    <row r="266" spans="1:5" ht="14.5">
      <c r="A266" s="149" t="s">
        <v>553</v>
      </c>
      <c r="B266" s="149">
        <v>2020</v>
      </c>
      <c r="C266" s="149" t="s">
        <v>568</v>
      </c>
      <c r="D266" s="277">
        <v>101356700000000</v>
      </c>
      <c r="E266" s="268"/>
    </row>
    <row r="267" spans="1:5" ht="14.5">
      <c r="A267" s="149" t="s">
        <v>553</v>
      </c>
      <c r="B267" s="149">
        <v>2021</v>
      </c>
      <c r="C267" s="149" t="s">
        <v>568</v>
      </c>
      <c r="D267" s="277">
        <v>114366970000000</v>
      </c>
      <c r="E267" s="268"/>
    </row>
    <row r="268" spans="1:5" ht="14.5">
      <c r="A268" s="149" t="s">
        <v>213</v>
      </c>
      <c r="B268" s="149">
        <v>2010</v>
      </c>
      <c r="C268" s="149" t="s">
        <v>569</v>
      </c>
      <c r="D268" s="277">
        <v>505530600000000</v>
      </c>
      <c r="E268" s="268"/>
    </row>
    <row r="269" spans="1:5" ht="14.5">
      <c r="A269" s="149" t="s">
        <v>213</v>
      </c>
      <c r="B269" s="149">
        <v>2011</v>
      </c>
      <c r="C269" s="149" t="s">
        <v>569</v>
      </c>
      <c r="D269" s="277">
        <v>497448900000000</v>
      </c>
      <c r="E269" s="268"/>
    </row>
    <row r="270" spans="1:5" ht="14.5">
      <c r="A270" s="149" t="s">
        <v>213</v>
      </c>
      <c r="B270" s="149">
        <v>2012</v>
      </c>
      <c r="C270" s="149" t="s">
        <v>569</v>
      </c>
      <c r="D270" s="277">
        <v>500474700000000</v>
      </c>
      <c r="E270" s="268"/>
    </row>
    <row r="271" spans="1:5" ht="14.5">
      <c r="A271" s="149" t="s">
        <v>213</v>
      </c>
      <c r="B271" s="149">
        <v>2013</v>
      </c>
      <c r="C271" s="149" t="s">
        <v>569</v>
      </c>
      <c r="D271" s="277">
        <v>508700600000000</v>
      </c>
      <c r="E271" s="268"/>
    </row>
    <row r="272" spans="1:5" ht="14.5">
      <c r="A272" s="149" t="s">
        <v>213</v>
      </c>
      <c r="B272" s="149">
        <v>2014</v>
      </c>
      <c r="C272" s="149" t="s">
        <v>569</v>
      </c>
      <c r="D272" s="277">
        <v>518811000000000</v>
      </c>
      <c r="E272" s="268"/>
    </row>
    <row r="273" spans="1:5" ht="14.5">
      <c r="A273" s="149" t="s">
        <v>213</v>
      </c>
      <c r="B273" s="149">
        <v>2015</v>
      </c>
      <c r="C273" s="149" t="s">
        <v>569</v>
      </c>
      <c r="D273" s="277">
        <v>538032300000000</v>
      </c>
      <c r="E273" s="268"/>
    </row>
    <row r="274" spans="1:5" ht="14.5">
      <c r="A274" s="149" t="s">
        <v>213</v>
      </c>
      <c r="B274" s="149">
        <v>2016</v>
      </c>
      <c r="C274" s="149" t="s">
        <v>569</v>
      </c>
      <c r="D274" s="277">
        <v>544364600000000</v>
      </c>
      <c r="E274" s="268"/>
    </row>
    <row r="275" spans="1:5" ht="14.5">
      <c r="A275" s="149" t="s">
        <v>213</v>
      </c>
      <c r="B275" s="149">
        <v>2017</v>
      </c>
      <c r="C275" s="149" t="s">
        <v>569</v>
      </c>
      <c r="D275" s="277">
        <v>553073000000000</v>
      </c>
      <c r="E275" s="268"/>
    </row>
    <row r="276" spans="1:5" ht="14.5">
      <c r="A276" s="149" t="s">
        <v>213</v>
      </c>
      <c r="B276" s="149">
        <v>2018</v>
      </c>
      <c r="C276" s="149" t="s">
        <v>569</v>
      </c>
      <c r="D276" s="277">
        <v>556293800000000</v>
      </c>
      <c r="E276" s="268"/>
    </row>
    <row r="277" spans="1:5" ht="14.5">
      <c r="A277" s="149" t="s">
        <v>213</v>
      </c>
      <c r="B277" s="149">
        <v>2019</v>
      </c>
      <c r="C277" s="149" t="s">
        <v>569</v>
      </c>
      <c r="D277" s="277">
        <v>558491200000000</v>
      </c>
      <c r="E277" s="268"/>
    </row>
    <row r="278" spans="1:5" ht="14.5">
      <c r="A278" s="149" t="s">
        <v>213</v>
      </c>
      <c r="B278" s="149">
        <v>2020</v>
      </c>
      <c r="C278" s="149" t="s">
        <v>569</v>
      </c>
      <c r="D278" s="277">
        <v>538155400000000</v>
      </c>
      <c r="E278" s="268"/>
    </row>
    <row r="279" spans="1:5" ht="14.5">
      <c r="A279" s="149" t="s">
        <v>213</v>
      </c>
      <c r="B279" s="149">
        <v>2021</v>
      </c>
      <c r="C279" s="149" t="s">
        <v>569</v>
      </c>
      <c r="D279" s="277">
        <v>542282700000000</v>
      </c>
      <c r="E279" s="268"/>
    </row>
    <row r="280" spans="1:5" ht="14.5">
      <c r="A280" s="149" t="s">
        <v>180</v>
      </c>
      <c r="B280" s="149">
        <v>2010</v>
      </c>
      <c r="C280" s="149" t="s">
        <v>570</v>
      </c>
      <c r="D280" s="277">
        <v>15048970000000</v>
      </c>
      <c r="E280" s="268"/>
    </row>
    <row r="281" spans="1:5" ht="14.5">
      <c r="A281" s="149" t="s">
        <v>180</v>
      </c>
      <c r="B281" s="149">
        <v>2011</v>
      </c>
      <c r="C281" s="149" t="s">
        <v>570</v>
      </c>
      <c r="D281" s="277">
        <v>15599731000000</v>
      </c>
      <c r="E281" s="268"/>
    </row>
    <row r="282" spans="1:5" ht="14.5">
      <c r="A282" s="149" t="s">
        <v>180</v>
      </c>
      <c r="B282" s="149">
        <v>2012</v>
      </c>
      <c r="C282" s="149" t="s">
        <v>570</v>
      </c>
      <c r="D282" s="277">
        <v>16253970000000</v>
      </c>
      <c r="E282" s="268"/>
    </row>
    <row r="283" spans="1:5" ht="14.5">
      <c r="A283" s="149" t="s">
        <v>180</v>
      </c>
      <c r="B283" s="149">
        <v>2013</v>
      </c>
      <c r="C283" s="149" t="s">
        <v>570</v>
      </c>
      <c r="D283" s="277">
        <v>16843196000000</v>
      </c>
      <c r="E283" s="268"/>
    </row>
    <row r="284" spans="1:5" ht="14.5">
      <c r="A284" s="149" t="s">
        <v>180</v>
      </c>
      <c r="B284" s="149">
        <v>2014</v>
      </c>
      <c r="C284" s="149" t="s">
        <v>570</v>
      </c>
      <c r="D284" s="277">
        <v>17550687000000</v>
      </c>
      <c r="E284" s="268"/>
    </row>
    <row r="285" spans="1:5" ht="14.5">
      <c r="A285" s="149" t="s">
        <v>180</v>
      </c>
      <c r="B285" s="149">
        <v>2015</v>
      </c>
      <c r="C285" s="149" t="s">
        <v>570</v>
      </c>
      <c r="D285" s="277">
        <v>18206023000000</v>
      </c>
      <c r="E285" s="268"/>
    </row>
    <row r="286" spans="1:5" ht="14.5">
      <c r="A286" s="149" t="s">
        <v>180</v>
      </c>
      <c r="B286" s="149">
        <v>2016</v>
      </c>
      <c r="C286" s="149" t="s">
        <v>570</v>
      </c>
      <c r="D286" s="277">
        <v>18695106000000</v>
      </c>
      <c r="E286" s="268"/>
    </row>
    <row r="287" spans="1:5" ht="14.5">
      <c r="A287" s="149" t="s">
        <v>180</v>
      </c>
      <c r="B287" s="149">
        <v>2017</v>
      </c>
      <c r="C287" s="149" t="s">
        <v>570</v>
      </c>
      <c r="D287" s="277">
        <v>19477337000000</v>
      </c>
      <c r="E287" s="268"/>
    </row>
    <row r="288" spans="1:5" ht="14.5">
      <c r="A288" s="149" t="s">
        <v>180</v>
      </c>
      <c r="B288" s="149">
        <v>2018</v>
      </c>
      <c r="C288" s="149" t="s">
        <v>570</v>
      </c>
      <c r="D288" s="277">
        <v>20533058000000</v>
      </c>
      <c r="E288" s="268"/>
    </row>
    <row r="289" spans="1:5" ht="14.5">
      <c r="A289" s="149" t="s">
        <v>180</v>
      </c>
      <c r="B289" s="149">
        <v>2019</v>
      </c>
      <c r="C289" s="149" t="s">
        <v>570</v>
      </c>
      <c r="D289" s="277">
        <v>21380976000000</v>
      </c>
      <c r="E289" s="268"/>
    </row>
    <row r="290" spans="1:5" ht="14.5">
      <c r="A290" s="149" t="s">
        <v>180</v>
      </c>
      <c r="B290" s="149">
        <v>2020</v>
      </c>
      <c r="C290" s="149" t="s">
        <v>570</v>
      </c>
      <c r="D290" s="277">
        <v>21060474000000</v>
      </c>
      <c r="E290" s="268"/>
    </row>
    <row r="291" spans="1:5" ht="14.5">
      <c r="A291" s="149" t="s">
        <v>180</v>
      </c>
      <c r="B291" s="149">
        <v>2021</v>
      </c>
      <c r="C291" s="149" t="s">
        <v>570</v>
      </c>
      <c r="D291" s="277">
        <v>23315081000000</v>
      </c>
      <c r="E291" s="268"/>
    </row>
    <row r="293" spans="1:5" ht="12.5">
      <c r="A293" s="1" t="s">
        <v>571</v>
      </c>
    </row>
    <row r="294" spans="1:5" ht="14.5">
      <c r="A294" s="149" t="s">
        <v>549</v>
      </c>
      <c r="B294" s="149" t="s">
        <v>550</v>
      </c>
      <c r="C294" s="149" t="s">
        <v>551</v>
      </c>
      <c r="D294" s="277" t="s">
        <v>572</v>
      </c>
      <c r="E294" s="268"/>
    </row>
    <row r="295" spans="1:5" ht="14.5">
      <c r="A295" s="149" t="s">
        <v>553</v>
      </c>
      <c r="B295" s="149">
        <v>2010</v>
      </c>
      <c r="C295" s="149" t="s">
        <v>568</v>
      </c>
      <c r="D295" s="277">
        <v>47043142719789.898</v>
      </c>
      <c r="E295" s="268"/>
    </row>
    <row r="296" spans="1:5" ht="14.5">
      <c r="A296" s="149" t="s">
        <v>553</v>
      </c>
      <c r="B296" s="149">
        <v>2011</v>
      </c>
      <c r="C296" s="149" t="s">
        <v>568</v>
      </c>
      <c r="D296" s="277">
        <v>51536151739180.5</v>
      </c>
      <c r="E296" s="268"/>
    </row>
    <row r="297" spans="1:5" ht="14.5">
      <c r="A297" s="149" t="s">
        <v>553</v>
      </c>
      <c r="B297" s="149">
        <v>2012</v>
      </c>
      <c r="C297" s="149" t="s">
        <v>568</v>
      </c>
      <c r="D297" s="277">
        <v>55588818296193.102</v>
      </c>
      <c r="E297" s="268"/>
    </row>
    <row r="298" spans="1:5" ht="14.5">
      <c r="A298" s="149" t="s">
        <v>553</v>
      </c>
      <c r="B298" s="149">
        <v>2013</v>
      </c>
      <c r="C298" s="149" t="s">
        <v>568</v>
      </c>
      <c r="D298" s="277">
        <v>59905923195268.898</v>
      </c>
      <c r="E298" s="268"/>
    </row>
    <row r="299" spans="1:5" ht="14.5">
      <c r="A299" s="149" t="s">
        <v>553</v>
      </c>
      <c r="B299" s="149">
        <v>2014</v>
      </c>
      <c r="C299" s="149" t="s">
        <v>568</v>
      </c>
      <c r="D299" s="277">
        <v>64354402560321.898</v>
      </c>
      <c r="E299" s="268"/>
    </row>
    <row r="300" spans="1:5" ht="14.5">
      <c r="A300" s="149" t="s">
        <v>553</v>
      </c>
      <c r="B300" s="149">
        <v>2015</v>
      </c>
      <c r="C300" s="149" t="s">
        <v>568</v>
      </c>
      <c r="D300" s="277">
        <v>68885800000000</v>
      </c>
      <c r="E300" s="268"/>
    </row>
    <row r="301" spans="1:5" ht="14.5">
      <c r="A301" s="149" t="s">
        <v>553</v>
      </c>
      <c r="B301" s="149">
        <v>2016</v>
      </c>
      <c r="C301" s="149" t="s">
        <v>568</v>
      </c>
      <c r="D301" s="277">
        <v>73603628630246.406</v>
      </c>
      <c r="E301" s="268"/>
    </row>
    <row r="302" spans="1:5" ht="14.5">
      <c r="A302" s="149" t="s">
        <v>553</v>
      </c>
      <c r="B302" s="149">
        <v>2017</v>
      </c>
      <c r="C302" s="149" t="s">
        <v>568</v>
      </c>
      <c r="D302" s="277">
        <v>78717017145647.594</v>
      </c>
      <c r="E302" s="268"/>
    </row>
    <row r="303" spans="1:5" ht="14.5">
      <c r="A303" s="149" t="s">
        <v>553</v>
      </c>
      <c r="B303" s="149">
        <v>2018</v>
      </c>
      <c r="C303" s="149" t="s">
        <v>568</v>
      </c>
      <c r="D303" s="277">
        <v>84030235603031.203</v>
      </c>
      <c r="E303" s="268"/>
    </row>
    <row r="304" spans="1:5" ht="14.5">
      <c r="A304" s="149" t="s">
        <v>553</v>
      </c>
      <c r="B304" s="149">
        <v>2019</v>
      </c>
      <c r="C304" s="149" t="s">
        <v>568</v>
      </c>
      <c r="D304" s="277">
        <v>89030454151289.703</v>
      </c>
      <c r="E304" s="268"/>
    </row>
    <row r="305" spans="1:5" ht="14.5">
      <c r="A305" s="149" t="s">
        <v>553</v>
      </c>
      <c r="B305" s="149">
        <v>2020</v>
      </c>
      <c r="C305" s="149" t="s">
        <v>568</v>
      </c>
      <c r="D305" s="277">
        <v>91025146609143.5</v>
      </c>
      <c r="E305" s="268"/>
    </row>
    <row r="306" spans="1:5" ht="14.5">
      <c r="A306" s="149" t="s">
        <v>553</v>
      </c>
      <c r="B306" s="149">
        <v>2021</v>
      </c>
      <c r="C306" s="149" t="s">
        <v>568</v>
      </c>
      <c r="D306" s="277">
        <v>98407097195490.5</v>
      </c>
      <c r="E306" s="268"/>
    </row>
    <row r="307" spans="1:5" ht="14.5">
      <c r="A307" s="149" t="s">
        <v>213</v>
      </c>
      <c r="B307" s="149">
        <v>2010</v>
      </c>
      <c r="C307" s="149" t="s">
        <v>569</v>
      </c>
      <c r="D307" s="277">
        <v>510673586544187</v>
      </c>
      <c r="E307" s="268"/>
    </row>
    <row r="308" spans="1:5" ht="14.5">
      <c r="A308" s="149" t="s">
        <v>213</v>
      </c>
      <c r="B308" s="149">
        <v>2011</v>
      </c>
      <c r="C308" s="149" t="s">
        <v>569</v>
      </c>
      <c r="D308" s="277">
        <v>510795175493364</v>
      </c>
      <c r="E308" s="268"/>
    </row>
    <row r="309" spans="1:5" ht="14.5">
      <c r="A309" s="149" t="s">
        <v>213</v>
      </c>
      <c r="B309" s="149">
        <v>2012</v>
      </c>
      <c r="C309" s="149" t="s">
        <v>569</v>
      </c>
      <c r="D309" s="277">
        <v>517817337271995</v>
      </c>
      <c r="E309" s="268"/>
    </row>
    <row r="310" spans="1:5" ht="14.5">
      <c r="A310" s="149" t="s">
        <v>213</v>
      </c>
      <c r="B310" s="149">
        <v>2013</v>
      </c>
      <c r="C310" s="149" t="s">
        <v>569</v>
      </c>
      <c r="D310" s="277">
        <v>528200093617152</v>
      </c>
      <c r="E310" s="268"/>
    </row>
    <row r="311" spans="1:5" ht="14.5">
      <c r="A311" s="149" t="s">
        <v>213</v>
      </c>
      <c r="B311" s="149">
        <v>2014</v>
      </c>
      <c r="C311" s="149" t="s">
        <v>569</v>
      </c>
      <c r="D311" s="277">
        <v>529764651419599</v>
      </c>
      <c r="E311" s="268"/>
    </row>
    <row r="312" spans="1:5" ht="14.5">
      <c r="A312" s="149" t="s">
        <v>213</v>
      </c>
      <c r="B312" s="149">
        <v>2015</v>
      </c>
      <c r="C312" s="149" t="s">
        <v>569</v>
      </c>
      <c r="D312" s="277">
        <v>538032300000000</v>
      </c>
      <c r="E312" s="268"/>
    </row>
    <row r="313" spans="1:5" ht="14.5">
      <c r="A313" s="149" t="s">
        <v>213</v>
      </c>
      <c r="B313" s="149">
        <v>2016</v>
      </c>
      <c r="C313" s="149" t="s">
        <v>569</v>
      </c>
      <c r="D313" s="277">
        <v>542088131378721</v>
      </c>
      <c r="E313" s="268"/>
    </row>
    <row r="314" spans="1:5" ht="14.5">
      <c r="A314" s="149" t="s">
        <v>213</v>
      </c>
      <c r="B314" s="149">
        <v>2017</v>
      </c>
      <c r="C314" s="149" t="s">
        <v>569</v>
      </c>
      <c r="D314" s="277">
        <v>551169905965865</v>
      </c>
      <c r="E314" s="268"/>
    </row>
    <row r="315" spans="1:5" ht="14.5">
      <c r="A315" s="149" t="s">
        <v>213</v>
      </c>
      <c r="B315" s="149">
        <v>2018</v>
      </c>
      <c r="C315" s="149" t="s">
        <v>569</v>
      </c>
      <c r="D315" s="277">
        <v>554389113382608</v>
      </c>
      <c r="E315" s="268"/>
    </row>
    <row r="316" spans="1:5" ht="14.5">
      <c r="A316" s="149" t="s">
        <v>213</v>
      </c>
      <c r="B316" s="149">
        <v>2019</v>
      </c>
      <c r="C316" s="149" t="s">
        <v>569</v>
      </c>
      <c r="D316" s="277">
        <v>553056634487267</v>
      </c>
      <c r="E316" s="268"/>
    </row>
    <row r="317" spans="1:5" ht="14.5">
      <c r="A317" s="149" t="s">
        <v>213</v>
      </c>
      <c r="B317" s="149">
        <v>2020</v>
      </c>
      <c r="C317" s="149" t="s">
        <v>569</v>
      </c>
      <c r="D317" s="277">
        <v>528130899905943</v>
      </c>
      <c r="E317" s="268"/>
    </row>
    <row r="318" spans="1:5" ht="14.5">
      <c r="A318" s="149" t="s">
        <v>213</v>
      </c>
      <c r="B318" s="149">
        <v>2021</v>
      </c>
      <c r="C318" s="149" t="s">
        <v>569</v>
      </c>
      <c r="D318" s="277">
        <v>536882404510248</v>
      </c>
      <c r="E318" s="268"/>
    </row>
    <row r="319" spans="1:5" ht="14.5">
      <c r="A319" s="149" t="s">
        <v>180</v>
      </c>
      <c r="B319" s="149">
        <v>2010</v>
      </c>
      <c r="C319" s="149" t="s">
        <v>570</v>
      </c>
      <c r="D319" s="277">
        <v>16383039509841.1</v>
      </c>
      <c r="E319" s="268"/>
    </row>
    <row r="320" spans="1:5" ht="14.5">
      <c r="A320" s="149" t="s">
        <v>180</v>
      </c>
      <c r="B320" s="149">
        <v>2011</v>
      </c>
      <c r="C320" s="149" t="s">
        <v>570</v>
      </c>
      <c r="D320" s="277">
        <v>16636959494320.301</v>
      </c>
      <c r="E320" s="268"/>
    </row>
    <row r="321" spans="1:5" ht="14.5">
      <c r="A321" s="149" t="s">
        <v>180</v>
      </c>
      <c r="B321" s="149">
        <v>2012</v>
      </c>
      <c r="C321" s="149" t="s">
        <v>570</v>
      </c>
      <c r="D321" s="277">
        <v>17016396309626.1</v>
      </c>
      <c r="E321" s="268"/>
    </row>
    <row r="322" spans="1:5" ht="14.5">
      <c r="A322" s="149" t="s">
        <v>180</v>
      </c>
      <c r="B322" s="149">
        <v>2013</v>
      </c>
      <c r="C322" s="149" t="s">
        <v>570</v>
      </c>
      <c r="D322" s="277">
        <v>17329817258131.801</v>
      </c>
      <c r="E322" s="268"/>
    </row>
    <row r="323" spans="1:5" ht="14.5">
      <c r="A323" s="149" t="s">
        <v>180</v>
      </c>
      <c r="B323" s="149">
        <v>2014</v>
      </c>
      <c r="C323" s="149" t="s">
        <v>570</v>
      </c>
      <c r="D323" s="277">
        <v>17726284110946.5</v>
      </c>
      <c r="E323" s="268"/>
    </row>
    <row r="324" spans="1:5" ht="14.5">
      <c r="A324" s="149" t="s">
        <v>180</v>
      </c>
      <c r="B324" s="149">
        <v>2015</v>
      </c>
      <c r="C324" s="149" t="s">
        <v>570</v>
      </c>
      <c r="D324" s="277">
        <v>18206023000000</v>
      </c>
      <c r="E324" s="268"/>
    </row>
    <row r="325" spans="1:5" ht="14.5">
      <c r="A325" s="149" t="s">
        <v>180</v>
      </c>
      <c r="B325" s="149">
        <v>2016</v>
      </c>
      <c r="C325" s="149" t="s">
        <v>570</v>
      </c>
      <c r="D325" s="277">
        <v>18509604068838.5</v>
      </c>
      <c r="E325" s="268"/>
    </row>
    <row r="326" spans="1:5" ht="14.5">
      <c r="A326" s="149" t="s">
        <v>180</v>
      </c>
      <c r="B326" s="149">
        <v>2017</v>
      </c>
      <c r="C326" s="149" t="s">
        <v>570</v>
      </c>
      <c r="D326" s="277">
        <v>18924573957427</v>
      </c>
      <c r="E326" s="268"/>
    </row>
    <row r="327" spans="1:5" ht="14.5">
      <c r="A327" s="149" t="s">
        <v>180</v>
      </c>
      <c r="B327" s="149">
        <v>2018</v>
      </c>
      <c r="C327" s="149" t="s">
        <v>570</v>
      </c>
      <c r="D327" s="277">
        <v>19481975554571.898</v>
      </c>
      <c r="E327" s="268"/>
    </row>
    <row r="328" spans="1:5" ht="14.5">
      <c r="A328" s="149" t="s">
        <v>180</v>
      </c>
      <c r="B328" s="149">
        <v>2019</v>
      </c>
      <c r="C328" s="149" t="s">
        <v>570</v>
      </c>
      <c r="D328" s="277">
        <v>19928973471531.301</v>
      </c>
      <c r="E328" s="268"/>
    </row>
    <row r="329" spans="1:5" ht="14.5">
      <c r="A329" s="149" t="s">
        <v>180</v>
      </c>
      <c r="B329" s="149">
        <v>2020</v>
      </c>
      <c r="C329" s="149" t="s">
        <v>570</v>
      </c>
      <c r="D329" s="277">
        <v>19377383255600.602</v>
      </c>
      <c r="E329" s="268"/>
    </row>
    <row r="330" spans="1:5" ht="14.5">
      <c r="A330" s="149" t="s">
        <v>180</v>
      </c>
      <c r="B330" s="149">
        <v>2021</v>
      </c>
      <c r="C330" s="149" t="s">
        <v>570</v>
      </c>
      <c r="D330" s="277">
        <v>20529462623465.301</v>
      </c>
      <c r="E330" s="268"/>
    </row>
    <row r="331" spans="1:5" ht="14.5">
      <c r="A331" s="149"/>
      <c r="B331" s="149"/>
      <c r="C331" s="149"/>
      <c r="D331" s="149"/>
      <c r="E331" s="149"/>
    </row>
  </sheetData>
  <mergeCells count="197">
    <mergeCell ref="D300:E300"/>
    <mergeCell ref="D301:E301"/>
    <mergeCell ref="D302:E302"/>
    <mergeCell ref="D303:E303"/>
    <mergeCell ref="D304:E304"/>
    <mergeCell ref="D305:E305"/>
    <mergeCell ref="D306:E306"/>
    <mergeCell ref="D289:E289"/>
    <mergeCell ref="D290:E290"/>
    <mergeCell ref="D291:E291"/>
    <mergeCell ref="D294:E294"/>
    <mergeCell ref="D295:E295"/>
    <mergeCell ref="D296:E296"/>
    <mergeCell ref="D297:E297"/>
    <mergeCell ref="D298:E298"/>
    <mergeCell ref="D299:E299"/>
    <mergeCell ref="D280:E280"/>
    <mergeCell ref="D281:E281"/>
    <mergeCell ref="D282:E282"/>
    <mergeCell ref="D283:E283"/>
    <mergeCell ref="D284:E284"/>
    <mergeCell ref="D285:E285"/>
    <mergeCell ref="D286:E286"/>
    <mergeCell ref="D287:E287"/>
    <mergeCell ref="D288:E288"/>
    <mergeCell ref="D271:E271"/>
    <mergeCell ref="D272:E272"/>
    <mergeCell ref="D273:E273"/>
    <mergeCell ref="D274:E274"/>
    <mergeCell ref="D275:E275"/>
    <mergeCell ref="D276:E276"/>
    <mergeCell ref="D277:E277"/>
    <mergeCell ref="D278:E278"/>
    <mergeCell ref="D279:E279"/>
    <mergeCell ref="D329:E329"/>
    <mergeCell ref="D330:E330"/>
    <mergeCell ref="D321:E321"/>
    <mergeCell ref="D322:E322"/>
    <mergeCell ref="D323:E323"/>
    <mergeCell ref="D324:E324"/>
    <mergeCell ref="D325:E325"/>
    <mergeCell ref="D326:E326"/>
    <mergeCell ref="D327:E327"/>
    <mergeCell ref="D313:E313"/>
    <mergeCell ref="D314:E314"/>
    <mergeCell ref="D315:E315"/>
    <mergeCell ref="D316:E316"/>
    <mergeCell ref="D317:E317"/>
    <mergeCell ref="D318:E318"/>
    <mergeCell ref="D319:E319"/>
    <mergeCell ref="D320:E320"/>
    <mergeCell ref="D328:E328"/>
    <mergeCell ref="B251:C251"/>
    <mergeCell ref="B252:C252"/>
    <mergeCell ref="D255:E255"/>
    <mergeCell ref="D307:E307"/>
    <mergeCell ref="D308:E308"/>
    <mergeCell ref="D309:E309"/>
    <mergeCell ref="D310:E310"/>
    <mergeCell ref="D311:E311"/>
    <mergeCell ref="D312:E312"/>
    <mergeCell ref="D256:E256"/>
    <mergeCell ref="D257:E257"/>
    <mergeCell ref="D258:E258"/>
    <mergeCell ref="D259:E259"/>
    <mergeCell ref="D260:E260"/>
    <mergeCell ref="D261:E261"/>
    <mergeCell ref="D262:E262"/>
    <mergeCell ref="D263:E263"/>
    <mergeCell ref="D264:E264"/>
    <mergeCell ref="D265:E265"/>
    <mergeCell ref="D266:E266"/>
    <mergeCell ref="D267:E267"/>
    <mergeCell ref="D268:E268"/>
    <mergeCell ref="D269:E269"/>
    <mergeCell ref="D270:E270"/>
    <mergeCell ref="B248:C248"/>
    <mergeCell ref="B249:C249"/>
    <mergeCell ref="B250:C250"/>
    <mergeCell ref="D241:E241"/>
    <mergeCell ref="D242:E242"/>
    <mergeCell ref="D243:E243"/>
    <mergeCell ref="D244:E244"/>
    <mergeCell ref="D245:E245"/>
    <mergeCell ref="D240:E240"/>
    <mergeCell ref="D224:E224"/>
    <mergeCell ref="D225:E225"/>
    <mergeCell ref="D226:E226"/>
    <mergeCell ref="D227:E227"/>
    <mergeCell ref="D228:E228"/>
    <mergeCell ref="D229:E229"/>
    <mergeCell ref="D230:E230"/>
    <mergeCell ref="D231:E231"/>
    <mergeCell ref="B247:C247"/>
    <mergeCell ref="D182:E182"/>
    <mergeCell ref="D183:E183"/>
    <mergeCell ref="D184:E184"/>
    <mergeCell ref="D185:E185"/>
    <mergeCell ref="D186:E186"/>
    <mergeCell ref="D187:E187"/>
    <mergeCell ref="D188:E188"/>
    <mergeCell ref="D189:E189"/>
    <mergeCell ref="D190:E190"/>
    <mergeCell ref="D191:E191"/>
    <mergeCell ref="D192:E192"/>
    <mergeCell ref="D193:E193"/>
    <mergeCell ref="D194:E194"/>
    <mergeCell ref="D200:E200"/>
    <mergeCell ref="D201:E201"/>
    <mergeCell ref="D202:E202"/>
    <mergeCell ref="D203:E203"/>
    <mergeCell ref="D204:E204"/>
    <mergeCell ref="D205:E205"/>
    <mergeCell ref="D232:E232"/>
    <mergeCell ref="D233:E233"/>
    <mergeCell ref="D234:E234"/>
    <mergeCell ref="D235:E235"/>
    <mergeCell ref="D236:E236"/>
    <mergeCell ref="D237:E237"/>
    <mergeCell ref="D238:E238"/>
    <mergeCell ref="D239:E239"/>
    <mergeCell ref="D209:E209"/>
    <mergeCell ref="D210:E210"/>
    <mergeCell ref="D211:E211"/>
    <mergeCell ref="D212:E212"/>
    <mergeCell ref="D213:E213"/>
    <mergeCell ref="D214:E214"/>
    <mergeCell ref="D215:E215"/>
    <mergeCell ref="D216:E216"/>
    <mergeCell ref="D217:E217"/>
    <mergeCell ref="D218:E218"/>
    <mergeCell ref="D219:E219"/>
    <mergeCell ref="D220:E220"/>
    <mergeCell ref="D221:E221"/>
    <mergeCell ref="D222:E222"/>
    <mergeCell ref="D223:E223"/>
    <mergeCell ref="J192:K192"/>
    <mergeCell ref="J193:K193"/>
    <mergeCell ref="J194:K194"/>
    <mergeCell ref="J185:K185"/>
    <mergeCell ref="J186:K186"/>
    <mergeCell ref="J187:K187"/>
    <mergeCell ref="J188:K188"/>
    <mergeCell ref="J189:K189"/>
    <mergeCell ref="J190:K190"/>
    <mergeCell ref="J191:K191"/>
    <mergeCell ref="D176:E176"/>
    <mergeCell ref="D177:E177"/>
    <mergeCell ref="D178:E178"/>
    <mergeCell ref="D179:E179"/>
    <mergeCell ref="D180:E180"/>
    <mergeCell ref="D181:E181"/>
    <mergeCell ref="J169:K169"/>
    <mergeCell ref="J170:K170"/>
    <mergeCell ref="J171:K171"/>
    <mergeCell ref="J172:K172"/>
    <mergeCell ref="J173:K173"/>
    <mergeCell ref="J174:K174"/>
    <mergeCell ref="J175:K175"/>
    <mergeCell ref="J168:K168"/>
    <mergeCell ref="D168:E168"/>
    <mergeCell ref="D169:E169"/>
    <mergeCell ref="D170:E170"/>
    <mergeCell ref="D171:E171"/>
    <mergeCell ref="D172:E172"/>
    <mergeCell ref="D173:E173"/>
    <mergeCell ref="D174:E174"/>
    <mergeCell ref="D175:E175"/>
    <mergeCell ref="D163:E163"/>
    <mergeCell ref="D164:E164"/>
    <mergeCell ref="D165:E165"/>
    <mergeCell ref="D166:E166"/>
    <mergeCell ref="D167:E167"/>
    <mergeCell ref="J162:K162"/>
    <mergeCell ref="J163:K163"/>
    <mergeCell ref="J164:K164"/>
    <mergeCell ref="J165:K165"/>
    <mergeCell ref="J166:K166"/>
    <mergeCell ref="J167:K167"/>
    <mergeCell ref="D158:E158"/>
    <mergeCell ref="J158:K158"/>
    <mergeCell ref="D159:E159"/>
    <mergeCell ref="J159:K159"/>
    <mergeCell ref="D160:E160"/>
    <mergeCell ref="J160:K160"/>
    <mergeCell ref="J161:K161"/>
    <mergeCell ref="D161:E161"/>
    <mergeCell ref="D162:E162"/>
    <mergeCell ref="J183:K183"/>
    <mergeCell ref="J184:K184"/>
    <mergeCell ref="J176:K176"/>
    <mergeCell ref="J177:K177"/>
    <mergeCell ref="J178:K178"/>
    <mergeCell ref="J179:K179"/>
    <mergeCell ref="J180:K180"/>
    <mergeCell ref="J181:K181"/>
    <mergeCell ref="J182:K182"/>
  </mergeCells>
  <phoneticPr fontId="51"/>
  <hyperlinks>
    <hyperlink ref="A1" location="'目次'!A1" display="目次" xr:uid="{00000000-0004-0000-0C00-000000000000}"/>
    <hyperlink ref="B7" r:id="rId1" xr:uid="{00000000-0004-0000-0C00-000001000000}"/>
  </hyperlinks>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Q46"/>
  <sheetViews>
    <sheetView workbookViewId="0"/>
  </sheetViews>
  <sheetFormatPr defaultColWidth="12.6328125" defaultRowHeight="15.75" customHeight="1"/>
  <cols>
    <col min="13" max="13" width="37.7265625" customWidth="1"/>
  </cols>
  <sheetData>
    <row r="1" spans="1:17" ht="15.75" customHeight="1">
      <c r="A1" s="11" t="s">
        <v>58</v>
      </c>
    </row>
    <row r="2" spans="1:17" ht="14">
      <c r="B2" s="99"/>
      <c r="C2" s="155" t="s">
        <v>573</v>
      </c>
      <c r="M2" s="1"/>
    </row>
    <row r="3" spans="1:17" ht="14">
      <c r="B3" s="156" t="s">
        <v>151</v>
      </c>
      <c r="C3" s="157">
        <v>77226</v>
      </c>
      <c r="M3" s="158"/>
    </row>
    <row r="4" spans="1:17" ht="14">
      <c r="B4" s="156" t="s">
        <v>216</v>
      </c>
      <c r="C4" s="157">
        <v>63398</v>
      </c>
      <c r="M4" s="158"/>
      <c r="O4" s="1"/>
      <c r="Q4" s="158"/>
    </row>
    <row r="5" spans="1:17" ht="14">
      <c r="B5" s="156" t="s">
        <v>154</v>
      </c>
      <c r="C5" s="157">
        <v>62473</v>
      </c>
      <c r="M5" s="158"/>
      <c r="Q5" s="1"/>
    </row>
    <row r="6" spans="1:17" ht="14">
      <c r="B6" s="156" t="s">
        <v>155</v>
      </c>
      <c r="C6" s="157">
        <v>55680</v>
      </c>
      <c r="M6" s="158"/>
      <c r="Q6" s="1"/>
    </row>
    <row r="7" spans="1:17" ht="14">
      <c r="B7" s="156" t="s">
        <v>434</v>
      </c>
      <c r="C7" s="157">
        <v>55420</v>
      </c>
      <c r="M7" s="158"/>
      <c r="Q7" s="1"/>
    </row>
    <row r="8" spans="1:17" ht="14">
      <c r="B8" s="156" t="s">
        <v>153</v>
      </c>
      <c r="C8" s="157">
        <v>55173</v>
      </c>
      <c r="H8" s="5"/>
      <c r="I8" s="5"/>
      <c r="J8" s="5"/>
      <c r="K8" s="5"/>
      <c r="L8" s="5"/>
      <c r="M8" s="158"/>
      <c r="Q8" s="1"/>
    </row>
    <row r="9" spans="1:17" ht="14">
      <c r="B9" s="156" t="s">
        <v>157</v>
      </c>
      <c r="C9" s="157">
        <v>45987</v>
      </c>
      <c r="H9" s="5"/>
      <c r="I9" s="158"/>
      <c r="M9" s="1"/>
    </row>
    <row r="10" spans="1:17" ht="14">
      <c r="B10" s="156" t="s">
        <v>156</v>
      </c>
      <c r="C10" s="157">
        <v>42118</v>
      </c>
      <c r="H10" s="5"/>
      <c r="I10" s="158"/>
      <c r="M10" s="1"/>
    </row>
    <row r="11" spans="1:17" ht="14">
      <c r="B11" s="159"/>
      <c r="C11" s="160"/>
      <c r="H11" s="154"/>
      <c r="I11" s="1"/>
      <c r="M11" s="1"/>
    </row>
    <row r="12" spans="1:17" ht="15.75" customHeight="1">
      <c r="B12" s="313" t="s">
        <v>574</v>
      </c>
      <c r="H12" s="154"/>
      <c r="I12" s="5"/>
    </row>
    <row r="13" spans="1:17" ht="15.75" customHeight="1">
      <c r="H13" s="154"/>
      <c r="I13" s="5"/>
    </row>
    <row r="14" spans="1:17" ht="15.75" customHeight="1">
      <c r="B14" s="1" t="s">
        <v>239</v>
      </c>
      <c r="H14" s="5"/>
      <c r="I14" s="5"/>
    </row>
    <row r="15" spans="1:17" ht="15.75" customHeight="1">
      <c r="B15" s="12" t="s">
        <v>575</v>
      </c>
      <c r="C15" s="13"/>
      <c r="D15" s="13"/>
      <c r="E15" s="13"/>
      <c r="F15" s="14"/>
      <c r="H15" s="154"/>
      <c r="I15" s="5"/>
    </row>
    <row r="16" spans="1:17" ht="15.75" customHeight="1">
      <c r="B16" s="15" t="s">
        <v>576</v>
      </c>
      <c r="F16" s="44"/>
      <c r="H16" s="154"/>
      <c r="I16" s="5"/>
    </row>
    <row r="17" spans="2:13" ht="15.75" customHeight="1">
      <c r="B17" s="15" t="s">
        <v>577</v>
      </c>
      <c r="F17" s="44"/>
      <c r="H17" s="5"/>
      <c r="I17" s="5"/>
    </row>
    <row r="18" spans="2:13" ht="15.75" customHeight="1">
      <c r="B18" s="15"/>
      <c r="F18" s="44"/>
      <c r="H18" s="5"/>
      <c r="I18" s="5"/>
    </row>
    <row r="19" spans="2:13" ht="15.75" customHeight="1">
      <c r="B19" s="15" t="s">
        <v>578</v>
      </c>
      <c r="C19" s="1" t="s">
        <v>225</v>
      </c>
      <c r="F19" s="44"/>
      <c r="H19" s="5"/>
      <c r="I19" s="5"/>
    </row>
    <row r="20" spans="2:13" ht="15.75" customHeight="1">
      <c r="B20" s="15" t="s">
        <v>579</v>
      </c>
      <c r="C20" s="1" t="s">
        <v>227</v>
      </c>
      <c r="E20" s="18">
        <v>63398</v>
      </c>
      <c r="F20" s="44"/>
      <c r="H20" s="5"/>
      <c r="I20" s="5"/>
    </row>
    <row r="21" spans="2:13" ht="15.75" customHeight="1">
      <c r="B21" s="15" t="s">
        <v>579</v>
      </c>
      <c r="C21" s="1" t="s">
        <v>211</v>
      </c>
      <c r="E21" s="18">
        <v>55680</v>
      </c>
      <c r="F21" s="44"/>
      <c r="H21" s="5"/>
      <c r="I21" s="5"/>
      <c r="J21" s="5"/>
      <c r="K21" s="5"/>
      <c r="L21" s="5"/>
      <c r="M21" s="5"/>
    </row>
    <row r="22" spans="2:13" ht="15.75" customHeight="1">
      <c r="B22" s="15" t="s">
        <v>579</v>
      </c>
      <c r="C22" s="1" t="s">
        <v>209</v>
      </c>
      <c r="E22" s="18">
        <v>62473</v>
      </c>
      <c r="F22" s="44"/>
      <c r="H22" s="5"/>
      <c r="I22" s="5"/>
      <c r="J22" s="5"/>
      <c r="K22" s="5"/>
    </row>
    <row r="23" spans="2:13" ht="15.75" customHeight="1">
      <c r="B23" s="15" t="s">
        <v>579</v>
      </c>
      <c r="C23" s="1" t="s">
        <v>214</v>
      </c>
      <c r="E23" s="18">
        <v>45987</v>
      </c>
      <c r="F23" s="44"/>
      <c r="H23" s="5"/>
      <c r="I23" s="154"/>
      <c r="J23" s="5"/>
      <c r="K23" s="5"/>
    </row>
    <row r="24" spans="2:13" ht="15.75" customHeight="1">
      <c r="B24" s="15" t="s">
        <v>579</v>
      </c>
      <c r="C24" s="1" t="s">
        <v>213</v>
      </c>
      <c r="E24" s="18">
        <v>42118</v>
      </c>
      <c r="F24" s="44"/>
      <c r="H24" s="5"/>
      <c r="I24" s="154"/>
      <c r="J24" s="5"/>
      <c r="K24" s="5"/>
    </row>
    <row r="25" spans="2:13" ht="15.75" customHeight="1">
      <c r="B25" s="15" t="s">
        <v>579</v>
      </c>
      <c r="C25" s="1" t="s">
        <v>194</v>
      </c>
      <c r="E25" s="18">
        <v>55173</v>
      </c>
      <c r="F25" s="44"/>
      <c r="H25" s="5"/>
      <c r="I25" s="5"/>
      <c r="J25" s="5"/>
      <c r="K25" s="5"/>
    </row>
    <row r="26" spans="2:13" ht="15.75" customHeight="1">
      <c r="B26" s="15" t="s">
        <v>579</v>
      </c>
      <c r="C26" s="1" t="s">
        <v>180</v>
      </c>
      <c r="E26" s="18">
        <v>77226</v>
      </c>
      <c r="F26" s="44"/>
    </row>
    <row r="27" spans="2:13" ht="15.75" customHeight="1">
      <c r="B27" s="15" t="s">
        <v>579</v>
      </c>
      <c r="C27" s="1" t="s">
        <v>434</v>
      </c>
      <c r="E27" s="18">
        <v>55420</v>
      </c>
      <c r="F27" s="44"/>
    </row>
    <row r="28" spans="2:13" ht="15.75" customHeight="1">
      <c r="B28" s="15"/>
      <c r="F28" s="44"/>
    </row>
    <row r="29" spans="2:13" ht="15.75" customHeight="1">
      <c r="B29" s="19" t="s">
        <v>228</v>
      </c>
      <c r="C29" s="43"/>
      <c r="D29" s="43"/>
      <c r="E29" s="43"/>
      <c r="F29" s="21" t="s">
        <v>575</v>
      </c>
    </row>
    <row r="46" spans="11:11" ht="13">
      <c r="K46" s="161"/>
    </row>
  </sheetData>
  <phoneticPr fontId="51"/>
  <hyperlinks>
    <hyperlink ref="A1" location="'目次'!A1" display="目次" xr:uid="{00000000-0004-0000-0D00-000000000000}"/>
    <hyperlink ref="B12" r:id="rId1" xr:uid="{00000000-0004-0000-0D00-000001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O61"/>
  <sheetViews>
    <sheetView workbookViewId="0"/>
  </sheetViews>
  <sheetFormatPr defaultColWidth="12.6328125" defaultRowHeight="15.75" customHeight="1"/>
  <sheetData>
    <row r="1" spans="1:14" ht="15.75" customHeight="1">
      <c r="A1" s="11" t="s">
        <v>58</v>
      </c>
      <c r="B1" s="5"/>
      <c r="C1" s="5"/>
      <c r="D1" s="5"/>
      <c r="E1" s="5"/>
      <c r="F1" s="5"/>
      <c r="G1" s="5"/>
      <c r="H1" s="5"/>
      <c r="I1" s="5"/>
      <c r="J1" s="5"/>
      <c r="K1" s="5"/>
      <c r="L1" s="5"/>
    </row>
    <row r="2" spans="1:14" ht="15.75" customHeight="1">
      <c r="A2" s="5"/>
      <c r="B2" s="99"/>
      <c r="C2" s="138">
        <v>2013</v>
      </c>
      <c r="D2" s="138">
        <v>2014</v>
      </c>
      <c r="E2" s="138">
        <v>2015</v>
      </c>
      <c r="F2" s="138">
        <v>2016</v>
      </c>
      <c r="G2" s="138">
        <v>2017</v>
      </c>
      <c r="H2" s="138">
        <v>2018</v>
      </c>
      <c r="I2" s="138">
        <v>2019</v>
      </c>
      <c r="J2" s="138">
        <v>2020</v>
      </c>
      <c r="K2" s="138">
        <v>2021</v>
      </c>
      <c r="L2" s="145">
        <v>2022</v>
      </c>
    </row>
    <row r="3" spans="1:14" ht="15.75" customHeight="1">
      <c r="A3" s="5"/>
      <c r="B3" s="140" t="s">
        <v>156</v>
      </c>
      <c r="C3" s="28">
        <v>0.35</v>
      </c>
      <c r="D3" s="28">
        <v>2.733333</v>
      </c>
      <c r="E3" s="28">
        <v>0.8</v>
      </c>
      <c r="F3" s="28">
        <v>-0.13333</v>
      </c>
      <c r="G3" s="28">
        <v>0.47499999999999998</v>
      </c>
      <c r="H3" s="28">
        <v>0.99166699999999997</v>
      </c>
      <c r="I3" s="28">
        <v>0.47499999999999998</v>
      </c>
      <c r="J3" s="28">
        <v>-1.6670000000000001E-2</v>
      </c>
      <c r="K3" s="28">
        <v>-0.25</v>
      </c>
      <c r="L3" s="31">
        <v>2.5083329999999999</v>
      </c>
    </row>
    <row r="4" spans="1:14" ht="15.75" customHeight="1">
      <c r="A4" s="5"/>
      <c r="B4" s="140" t="s">
        <v>151</v>
      </c>
      <c r="C4" s="28">
        <v>1.4648330000000001</v>
      </c>
      <c r="D4" s="28">
        <v>1.622223</v>
      </c>
      <c r="E4" s="28">
        <v>0.118627</v>
      </c>
      <c r="F4" s="28">
        <v>1.2615829999999999</v>
      </c>
      <c r="G4" s="28">
        <v>2.1301100000000002</v>
      </c>
      <c r="H4" s="28">
        <v>2.4425829999999999</v>
      </c>
      <c r="I4" s="28">
        <v>1.8122100000000001</v>
      </c>
      <c r="J4" s="28">
        <v>1.233584</v>
      </c>
      <c r="K4" s="28">
        <v>4.6978590000000002</v>
      </c>
      <c r="L4" s="31">
        <v>8.0028000000000006</v>
      </c>
    </row>
    <row r="5" spans="1:14" ht="15.75" customHeight="1">
      <c r="A5" s="5"/>
      <c r="B5" s="140" t="s">
        <v>512</v>
      </c>
      <c r="C5" s="28">
        <v>2.6</v>
      </c>
      <c r="D5" s="28">
        <v>2</v>
      </c>
      <c r="E5" s="28">
        <v>1.4</v>
      </c>
      <c r="F5" s="28">
        <v>2</v>
      </c>
      <c r="G5" s="28">
        <v>1.6</v>
      </c>
      <c r="H5" s="28">
        <v>2.1</v>
      </c>
      <c r="I5" s="28">
        <v>2.9</v>
      </c>
      <c r="J5" s="28">
        <v>2.5</v>
      </c>
      <c r="K5" s="28">
        <v>0.9</v>
      </c>
      <c r="L5" s="26"/>
    </row>
    <row r="6" spans="1:14" ht="15.75" customHeight="1">
      <c r="A6" s="5"/>
      <c r="B6" s="147" t="s">
        <v>232</v>
      </c>
      <c r="C6" s="20">
        <v>1.61453</v>
      </c>
      <c r="D6" s="20">
        <v>1.751309</v>
      </c>
      <c r="E6" s="20">
        <v>0.69288459999999996</v>
      </c>
      <c r="F6" s="20">
        <v>1.20468</v>
      </c>
      <c r="G6" s="20">
        <v>2.2957420000000002</v>
      </c>
      <c r="H6" s="20">
        <v>2.6157059999999999</v>
      </c>
      <c r="I6" s="20">
        <v>2.0741329999999998</v>
      </c>
      <c r="J6" s="20">
        <v>1.3522650000000001</v>
      </c>
      <c r="K6" s="20">
        <v>3.984197</v>
      </c>
      <c r="L6" s="35">
        <v>9.5494280000000007</v>
      </c>
    </row>
    <row r="7" spans="1:14" ht="15.75" customHeight="1">
      <c r="A7" s="5"/>
      <c r="B7" s="5"/>
      <c r="C7" s="5"/>
      <c r="D7" s="5"/>
      <c r="E7" s="5"/>
      <c r="F7" s="5"/>
      <c r="G7" s="5"/>
      <c r="H7" s="5"/>
      <c r="I7" s="5"/>
      <c r="J7" s="5"/>
      <c r="K7" s="5"/>
      <c r="L7" s="5"/>
    </row>
    <row r="8" spans="1:14" ht="15.75" customHeight="1">
      <c r="A8" s="5"/>
      <c r="B8" s="279" t="s">
        <v>580</v>
      </c>
      <c r="C8" s="5"/>
      <c r="D8" s="5"/>
      <c r="E8" s="5"/>
      <c r="F8" s="5"/>
      <c r="G8" s="5"/>
      <c r="H8" s="5"/>
      <c r="I8" s="5"/>
      <c r="J8" s="5"/>
      <c r="K8" s="5"/>
      <c r="L8" s="5"/>
    </row>
    <row r="9" spans="1:14" ht="15.75" customHeight="1">
      <c r="A9" s="5"/>
      <c r="B9" s="5"/>
      <c r="C9" s="5"/>
      <c r="D9" s="5"/>
      <c r="E9" s="5"/>
      <c r="F9" s="5"/>
      <c r="G9" s="5"/>
      <c r="H9" s="5"/>
      <c r="I9" s="5"/>
      <c r="J9" s="5"/>
      <c r="K9" s="5"/>
      <c r="L9" s="5"/>
    </row>
    <row r="10" spans="1:14" ht="15.75" customHeight="1">
      <c r="A10" s="5"/>
      <c r="B10" s="154"/>
      <c r="C10" s="5"/>
      <c r="D10" s="5"/>
      <c r="E10" s="5"/>
      <c r="F10" s="5"/>
      <c r="G10" s="5"/>
      <c r="H10" s="5"/>
      <c r="I10" s="5"/>
      <c r="J10" s="5"/>
      <c r="K10" s="5"/>
      <c r="L10" s="5"/>
    </row>
    <row r="11" spans="1:14" ht="15.75" customHeight="1">
      <c r="A11" s="1"/>
      <c r="B11" s="1" t="s">
        <v>239</v>
      </c>
    </row>
    <row r="12" spans="1:14" ht="15.75" customHeight="1">
      <c r="A12" s="1"/>
      <c r="B12" s="12" t="s">
        <v>436</v>
      </c>
      <c r="C12" s="13"/>
      <c r="D12" s="13"/>
      <c r="E12" s="13"/>
      <c r="F12" s="13"/>
      <c r="G12" s="13"/>
      <c r="H12" s="13"/>
      <c r="I12" s="13"/>
      <c r="J12" s="13"/>
      <c r="K12" s="13"/>
      <c r="L12" s="13"/>
      <c r="M12" s="13"/>
      <c r="N12" s="14"/>
    </row>
    <row r="13" spans="1:14" ht="15.75" customHeight="1">
      <c r="A13" s="1"/>
      <c r="B13" s="15" t="s">
        <v>581</v>
      </c>
      <c r="N13" s="44"/>
    </row>
    <row r="14" spans="1:14" ht="15.75" customHeight="1">
      <c r="A14" s="1"/>
      <c r="B14" s="15" t="s">
        <v>515</v>
      </c>
      <c r="N14" s="44"/>
    </row>
    <row r="15" spans="1:14" ht="15.75" customHeight="1">
      <c r="A15" s="1"/>
      <c r="B15" s="15" t="s">
        <v>582</v>
      </c>
      <c r="N15" s="44"/>
    </row>
    <row r="16" spans="1:14" ht="15.75" customHeight="1">
      <c r="A16" s="1"/>
      <c r="B16" s="15" t="s">
        <v>440</v>
      </c>
      <c r="N16" s="44"/>
    </row>
    <row r="17" spans="2:14" ht="15.75" customHeight="1">
      <c r="B17" s="15"/>
      <c r="N17" s="44"/>
    </row>
    <row r="18" spans="2:14" ht="15.75" customHeight="1">
      <c r="B18" s="15" t="s">
        <v>441</v>
      </c>
      <c r="C18" s="1" t="s">
        <v>441</v>
      </c>
      <c r="D18" s="1">
        <v>2013</v>
      </c>
      <c r="E18" s="1">
        <v>2014</v>
      </c>
      <c r="F18" s="1">
        <v>2015</v>
      </c>
      <c r="G18" s="1">
        <v>2016</v>
      </c>
      <c r="H18" s="1">
        <v>2017</v>
      </c>
      <c r="I18" s="1">
        <v>2018</v>
      </c>
      <c r="J18" s="1">
        <v>2019</v>
      </c>
      <c r="K18" s="1">
        <v>2020</v>
      </c>
      <c r="L18" s="1">
        <v>2021</v>
      </c>
      <c r="M18" s="1">
        <v>2022</v>
      </c>
      <c r="N18" s="44"/>
    </row>
    <row r="19" spans="2:14" ht="15.75" customHeight="1">
      <c r="B19" s="15" t="s">
        <v>161</v>
      </c>
      <c r="N19" s="44"/>
    </row>
    <row r="20" spans="2:14" ht="15.75" customHeight="1">
      <c r="B20" s="15" t="s">
        <v>213</v>
      </c>
      <c r="D20" s="1">
        <v>0.35</v>
      </c>
      <c r="E20" s="1">
        <v>2.733333</v>
      </c>
      <c r="F20" s="1">
        <v>0.8</v>
      </c>
      <c r="G20" s="1">
        <v>-0.13333329999999999</v>
      </c>
      <c r="H20" s="1">
        <v>0.47499999999999998</v>
      </c>
      <c r="I20" s="1">
        <v>0.99166670000000001</v>
      </c>
      <c r="J20" s="1">
        <v>0.47499999999999998</v>
      </c>
      <c r="K20" s="1">
        <v>-1.66667E-2</v>
      </c>
      <c r="L20" s="1">
        <v>-0.25</v>
      </c>
      <c r="M20" s="1">
        <v>2.5083329999999999</v>
      </c>
      <c r="N20" s="44"/>
    </row>
    <row r="21" spans="2:14" ht="15.75" customHeight="1">
      <c r="B21" s="15" t="s">
        <v>180</v>
      </c>
      <c r="D21" s="1">
        <v>1.4648330000000001</v>
      </c>
      <c r="E21" s="1">
        <v>1.622223</v>
      </c>
      <c r="F21" s="1">
        <v>0.1186271</v>
      </c>
      <c r="G21" s="1">
        <v>1.2615829999999999</v>
      </c>
      <c r="H21" s="1">
        <v>2.1301100000000002</v>
      </c>
      <c r="I21" s="1">
        <v>2.4425829999999999</v>
      </c>
      <c r="J21" s="1">
        <v>1.8122100000000001</v>
      </c>
      <c r="K21" s="1">
        <v>1.233584</v>
      </c>
      <c r="L21" s="1">
        <v>4.6978590000000002</v>
      </c>
      <c r="M21" s="1">
        <v>8.0028000000000006</v>
      </c>
      <c r="N21" s="44"/>
    </row>
    <row r="22" spans="2:14" ht="15.75" customHeight="1">
      <c r="B22" s="15" t="s">
        <v>457</v>
      </c>
      <c r="D22" s="1">
        <v>1.61453</v>
      </c>
      <c r="E22" s="1">
        <v>1.751309</v>
      </c>
      <c r="F22" s="1">
        <v>0.69288459999999996</v>
      </c>
      <c r="G22" s="1">
        <v>1.20468</v>
      </c>
      <c r="H22" s="1">
        <v>2.2957420000000002</v>
      </c>
      <c r="I22" s="1">
        <v>2.6157059999999999</v>
      </c>
      <c r="J22" s="1">
        <v>2.0741329999999998</v>
      </c>
      <c r="K22" s="1">
        <v>1.3522650000000001</v>
      </c>
      <c r="L22" s="1">
        <v>3.984197</v>
      </c>
      <c r="M22" s="1">
        <v>9.5494280000000007</v>
      </c>
      <c r="N22" s="44"/>
    </row>
    <row r="23" spans="2:14" ht="15.75" customHeight="1">
      <c r="B23" s="15" t="s">
        <v>537</v>
      </c>
      <c r="D23" s="1">
        <v>2.6</v>
      </c>
      <c r="E23" s="1">
        <v>2</v>
      </c>
      <c r="F23" s="1">
        <v>1.4</v>
      </c>
      <c r="G23" s="1">
        <v>2</v>
      </c>
      <c r="H23" s="1">
        <v>1.6</v>
      </c>
      <c r="I23" s="1">
        <v>2.1</v>
      </c>
      <c r="J23" s="1">
        <v>2.9</v>
      </c>
      <c r="K23" s="1">
        <v>2.5</v>
      </c>
      <c r="L23" s="1">
        <v>0.9</v>
      </c>
      <c r="N23" s="44"/>
    </row>
    <row r="24" spans="2:14" ht="15.75" customHeight="1">
      <c r="B24" s="15"/>
      <c r="N24" s="44"/>
    </row>
    <row r="25" spans="2:14" ht="15.75" customHeight="1">
      <c r="B25" s="19" t="s">
        <v>228</v>
      </c>
      <c r="C25" s="43"/>
      <c r="D25" s="43"/>
      <c r="E25" s="43"/>
      <c r="F25" s="43"/>
      <c r="G25" s="43"/>
      <c r="H25" s="43"/>
      <c r="I25" s="43"/>
      <c r="J25" s="43"/>
      <c r="K25" s="43"/>
      <c r="L25" s="43"/>
      <c r="M25" s="43"/>
      <c r="N25" s="21" t="s">
        <v>436</v>
      </c>
    </row>
    <row r="51" spans="2:15" ht="18">
      <c r="B51" s="25"/>
      <c r="C51" s="28"/>
      <c r="D51" s="28"/>
      <c r="E51" s="28"/>
      <c r="F51" s="28"/>
      <c r="G51" s="28"/>
      <c r="H51" s="28"/>
      <c r="I51" s="28"/>
      <c r="J51" s="28"/>
      <c r="K51" s="28"/>
      <c r="L51" s="28"/>
      <c r="M51" s="28"/>
      <c r="N51" s="28"/>
      <c r="O51" s="28"/>
    </row>
    <row r="52" spans="2:15" ht="18">
      <c r="B52" s="25"/>
      <c r="C52" s="28"/>
      <c r="D52" s="28"/>
      <c r="E52" s="28"/>
      <c r="F52" s="28"/>
      <c r="G52" s="28"/>
      <c r="H52" s="28"/>
      <c r="I52" s="28"/>
      <c r="J52" s="28"/>
      <c r="K52" s="28"/>
      <c r="L52" s="28"/>
      <c r="M52" s="28"/>
      <c r="N52" s="28"/>
      <c r="O52" s="28"/>
    </row>
    <row r="53" spans="2:15" ht="18">
      <c r="B53" s="25"/>
      <c r="C53" s="28"/>
      <c r="D53" s="28"/>
      <c r="E53" s="28"/>
      <c r="F53" s="28"/>
      <c r="G53" s="28"/>
      <c r="H53" s="28"/>
      <c r="I53" s="28"/>
      <c r="J53" s="28"/>
      <c r="K53" s="28"/>
      <c r="L53" s="28"/>
      <c r="M53" s="28"/>
      <c r="N53" s="28"/>
      <c r="O53" s="28"/>
    </row>
    <row r="54" spans="2:15" ht="18">
      <c r="B54" s="25"/>
      <c r="C54" s="28"/>
      <c r="D54" s="28"/>
      <c r="E54" s="28"/>
      <c r="F54" s="28"/>
      <c r="G54" s="28"/>
      <c r="H54" s="28"/>
      <c r="I54" s="28"/>
      <c r="J54" s="28"/>
      <c r="K54" s="28"/>
      <c r="L54" s="28"/>
      <c r="M54" s="28"/>
      <c r="N54" s="28"/>
      <c r="O54" s="28"/>
    </row>
    <row r="55" spans="2:15" ht="18">
      <c r="B55" s="25"/>
      <c r="C55" s="28"/>
      <c r="D55" s="28"/>
      <c r="E55" s="28"/>
      <c r="F55" s="28"/>
      <c r="G55" s="28"/>
      <c r="H55" s="28"/>
      <c r="I55" s="28"/>
      <c r="J55" s="28"/>
      <c r="K55" s="28"/>
      <c r="L55" s="28"/>
      <c r="M55" s="28"/>
      <c r="N55" s="28"/>
      <c r="O55" s="28"/>
    </row>
    <row r="56" spans="2:15" ht="18">
      <c r="B56" s="25"/>
      <c r="C56" s="28"/>
      <c r="D56" s="28"/>
      <c r="E56" s="28"/>
      <c r="F56" s="28"/>
      <c r="G56" s="28"/>
      <c r="H56" s="28"/>
      <c r="I56" s="28"/>
      <c r="J56" s="28"/>
      <c r="K56" s="28"/>
      <c r="L56" s="28"/>
      <c r="M56" s="28"/>
      <c r="N56" s="28"/>
      <c r="O56" s="28"/>
    </row>
    <row r="57" spans="2:15" ht="18">
      <c r="B57" s="25"/>
      <c r="C57" s="28"/>
      <c r="D57" s="28"/>
      <c r="E57" s="28"/>
      <c r="F57" s="28"/>
      <c r="G57" s="28"/>
      <c r="H57" s="28"/>
      <c r="I57" s="28"/>
      <c r="J57" s="28"/>
      <c r="K57" s="28"/>
      <c r="L57" s="28"/>
      <c r="M57" s="28"/>
      <c r="N57" s="28"/>
      <c r="O57" s="28"/>
    </row>
    <row r="58" spans="2:15" ht="18">
      <c r="B58" s="25"/>
      <c r="C58" s="28"/>
      <c r="D58" s="28"/>
      <c r="E58" s="28"/>
      <c r="F58" s="28"/>
      <c r="G58" s="28"/>
      <c r="H58" s="28"/>
      <c r="I58" s="28"/>
      <c r="J58" s="28"/>
      <c r="K58" s="28"/>
      <c r="L58" s="28"/>
      <c r="M58" s="28"/>
      <c r="N58" s="28"/>
      <c r="O58" s="28"/>
    </row>
    <row r="59" spans="2:15" ht="18">
      <c r="B59" s="25"/>
      <c r="C59" s="28"/>
      <c r="D59" s="28"/>
      <c r="E59" s="28"/>
      <c r="F59" s="28"/>
      <c r="G59" s="28"/>
      <c r="H59" s="28"/>
      <c r="I59" s="28"/>
      <c r="J59" s="28"/>
      <c r="K59" s="28"/>
      <c r="L59" s="28"/>
      <c r="M59" s="28"/>
      <c r="N59" s="28"/>
      <c r="O59" s="28"/>
    </row>
    <row r="60" spans="2:15" ht="18">
      <c r="B60" s="25"/>
      <c r="C60" s="28"/>
      <c r="D60" s="28"/>
      <c r="E60" s="28"/>
      <c r="F60" s="28"/>
      <c r="G60" s="28"/>
      <c r="H60" s="28"/>
      <c r="I60" s="28"/>
      <c r="J60" s="28"/>
      <c r="K60" s="28"/>
      <c r="L60" s="28"/>
      <c r="M60" s="28"/>
      <c r="N60" s="28"/>
      <c r="O60" s="25"/>
    </row>
    <row r="61" spans="2:15" ht="18">
      <c r="B61" s="25"/>
      <c r="C61" s="28"/>
      <c r="D61" s="28"/>
      <c r="E61" s="28"/>
      <c r="F61" s="28"/>
      <c r="G61" s="28"/>
      <c r="H61" s="28"/>
      <c r="I61" s="28"/>
      <c r="J61" s="28"/>
      <c r="K61" s="28"/>
      <c r="L61" s="28"/>
      <c r="M61" s="28"/>
      <c r="N61" s="28"/>
      <c r="O61" s="28"/>
    </row>
  </sheetData>
  <phoneticPr fontId="51"/>
  <hyperlinks>
    <hyperlink ref="A1" location="'目次'!A1" display="目次" xr:uid="{00000000-0004-0000-0E00-000000000000}"/>
    <hyperlink ref="B8" r:id="rId1" xr:uid="{00000000-0004-0000-0E00-000001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Z56"/>
  <sheetViews>
    <sheetView workbookViewId="0"/>
  </sheetViews>
  <sheetFormatPr defaultColWidth="12.6328125" defaultRowHeight="15.75" customHeight="1"/>
  <cols>
    <col min="2" max="2" width="12.6328125" customWidth="1"/>
  </cols>
  <sheetData>
    <row r="1" spans="1:26" ht="15.75" customHeight="1">
      <c r="A1" s="11" t="s">
        <v>58</v>
      </c>
      <c r="B1" s="5"/>
      <c r="C1" s="5"/>
      <c r="D1" s="5"/>
      <c r="E1" s="5"/>
      <c r="F1" s="5"/>
      <c r="G1" s="5"/>
      <c r="H1" s="5"/>
      <c r="I1" s="5"/>
      <c r="J1" s="5"/>
      <c r="K1" s="5"/>
      <c r="L1" s="5"/>
      <c r="M1" s="28"/>
      <c r="N1" s="28"/>
      <c r="O1" s="28"/>
      <c r="P1" s="28"/>
      <c r="Q1" s="28"/>
      <c r="R1" s="28"/>
      <c r="S1" s="28"/>
      <c r="T1" s="28"/>
      <c r="U1" s="28"/>
      <c r="V1" s="28"/>
      <c r="W1" s="28"/>
      <c r="X1" s="28"/>
      <c r="Y1" s="25"/>
      <c r="Z1" s="25"/>
    </row>
    <row r="2" spans="1:26" ht="15.75" customHeight="1">
      <c r="A2" s="5"/>
      <c r="B2" s="148"/>
      <c r="C2" s="38">
        <v>2013</v>
      </c>
      <c r="D2" s="38">
        <v>2014</v>
      </c>
      <c r="E2" s="38">
        <v>2015</v>
      </c>
      <c r="F2" s="38">
        <v>2016</v>
      </c>
      <c r="G2" s="38">
        <v>2017</v>
      </c>
      <c r="H2" s="38">
        <v>2018</v>
      </c>
      <c r="I2" s="38">
        <v>2019</v>
      </c>
      <c r="J2" s="38">
        <v>2020</v>
      </c>
      <c r="K2" s="38">
        <v>2021</v>
      </c>
      <c r="L2" s="38">
        <v>2022</v>
      </c>
      <c r="M2" s="111">
        <v>2023</v>
      </c>
      <c r="P2" s="28"/>
      <c r="Q2" s="28"/>
      <c r="R2" s="28"/>
      <c r="S2" s="28"/>
      <c r="T2" s="28"/>
      <c r="U2" s="28"/>
      <c r="V2" s="28"/>
      <c r="W2" s="28"/>
      <c r="X2" s="28"/>
      <c r="Y2" s="25"/>
      <c r="Z2" s="25"/>
    </row>
    <row r="3" spans="1:26" ht="15.75" customHeight="1">
      <c r="A3" s="5"/>
      <c r="B3" s="24" t="s">
        <v>156</v>
      </c>
      <c r="C3" s="40">
        <v>39436.699999999997</v>
      </c>
      <c r="D3" s="40">
        <v>39559.800000000003</v>
      </c>
      <c r="E3" s="40">
        <v>40908.800000000003</v>
      </c>
      <c r="F3" s="40">
        <v>40642.699999999997</v>
      </c>
      <c r="G3" s="40">
        <v>41531.199999999997</v>
      </c>
      <c r="H3" s="40">
        <v>42264.6</v>
      </c>
      <c r="I3" s="40">
        <v>42835.8</v>
      </c>
      <c r="J3" s="40">
        <v>42625</v>
      </c>
      <c r="K3" s="40">
        <v>44613.1</v>
      </c>
      <c r="L3" s="40">
        <v>47185.5</v>
      </c>
      <c r="M3" s="162">
        <v>50273.1</v>
      </c>
      <c r="P3" s="28"/>
      <c r="Q3" s="28"/>
      <c r="R3" s="28"/>
      <c r="S3" s="28"/>
      <c r="T3" s="28"/>
      <c r="U3" s="28"/>
      <c r="V3" s="28"/>
      <c r="W3" s="28"/>
      <c r="X3" s="28"/>
      <c r="Y3" s="25"/>
      <c r="Z3" s="25"/>
    </row>
    <row r="4" spans="1:26" ht="15.75" customHeight="1">
      <c r="A4" s="5"/>
      <c r="B4" s="24" t="s">
        <v>151</v>
      </c>
      <c r="C4" s="40">
        <v>53234.7</v>
      </c>
      <c r="D4" s="40">
        <v>55094.1</v>
      </c>
      <c r="E4" s="40">
        <v>56796.9</v>
      </c>
      <c r="F4" s="40">
        <v>57931</v>
      </c>
      <c r="G4" s="40">
        <v>60001.5</v>
      </c>
      <c r="H4" s="40">
        <v>62825.1</v>
      </c>
      <c r="I4" s="40">
        <v>65115.1</v>
      </c>
      <c r="J4" s="40">
        <v>64264.5</v>
      </c>
      <c r="K4" s="40">
        <v>70987.899999999994</v>
      </c>
      <c r="L4" s="40">
        <v>77178</v>
      </c>
      <c r="M4" s="162">
        <v>81585.2</v>
      </c>
      <c r="P4" s="28"/>
      <c r="Q4" s="28"/>
      <c r="R4" s="28"/>
      <c r="S4" s="28"/>
      <c r="T4" s="28"/>
      <c r="U4" s="28"/>
      <c r="V4" s="28"/>
      <c r="W4" s="28"/>
      <c r="X4" s="28"/>
      <c r="Y4" s="25"/>
      <c r="Z4" s="25"/>
    </row>
    <row r="5" spans="1:26" ht="15.75" customHeight="1">
      <c r="A5" s="5"/>
      <c r="B5" s="24" t="s">
        <v>512</v>
      </c>
      <c r="C5" s="40">
        <v>11976.4</v>
      </c>
      <c r="D5" s="40">
        <v>12658</v>
      </c>
      <c r="E5" s="40">
        <v>13169.2</v>
      </c>
      <c r="F5" s="40">
        <v>13836.9</v>
      </c>
      <c r="G5" s="40">
        <v>14709.3</v>
      </c>
      <c r="H5" s="40">
        <v>15976.7</v>
      </c>
      <c r="I5" s="40">
        <v>17233.599999999999</v>
      </c>
      <c r="J5" s="40">
        <v>17878.599999999999</v>
      </c>
      <c r="K5" s="40">
        <v>20403.3</v>
      </c>
      <c r="L5" s="40">
        <v>22506.2</v>
      </c>
      <c r="M5" s="162">
        <v>24575.8</v>
      </c>
      <c r="P5" s="28"/>
      <c r="Q5" s="28"/>
      <c r="R5" s="28"/>
      <c r="S5" s="28"/>
      <c r="T5" s="28"/>
      <c r="U5" s="28"/>
      <c r="V5" s="28"/>
      <c r="W5" s="28"/>
      <c r="X5" s="28"/>
      <c r="Y5" s="25"/>
      <c r="Z5" s="25"/>
    </row>
    <row r="6" spans="1:26" ht="15.75" customHeight="1">
      <c r="A6" s="5"/>
      <c r="B6" s="163" t="s">
        <v>232</v>
      </c>
      <c r="C6" s="164">
        <v>38407</v>
      </c>
      <c r="D6" s="164">
        <v>39522.400000000001</v>
      </c>
      <c r="E6" s="164">
        <v>40665.599999999999</v>
      </c>
      <c r="F6" s="164">
        <v>42076.1</v>
      </c>
      <c r="G6" s="164">
        <v>43692.9</v>
      </c>
      <c r="H6" s="164">
        <v>45362.400000000001</v>
      </c>
      <c r="I6" s="164">
        <v>47277.3</v>
      </c>
      <c r="J6" s="164">
        <v>46413.8</v>
      </c>
      <c r="K6" s="164">
        <v>51021.599999999999</v>
      </c>
      <c r="L6" s="164">
        <v>56068.800000000003</v>
      </c>
      <c r="M6" s="165">
        <v>59020.7</v>
      </c>
      <c r="P6" s="28"/>
      <c r="Q6" s="28"/>
      <c r="R6" s="28"/>
      <c r="S6" s="28"/>
      <c r="T6" s="28"/>
      <c r="U6" s="28"/>
      <c r="V6" s="28"/>
      <c r="W6" s="28"/>
      <c r="X6" s="28"/>
      <c r="Y6" s="25"/>
      <c r="Z6" s="25"/>
    </row>
    <row r="7" spans="1:26" ht="15.75" customHeight="1">
      <c r="A7" s="5"/>
      <c r="P7" s="28"/>
      <c r="Q7" s="28"/>
      <c r="R7" s="28"/>
      <c r="S7" s="28"/>
      <c r="T7" s="28"/>
      <c r="U7" s="28"/>
      <c r="V7" s="28"/>
      <c r="W7" s="28"/>
      <c r="X7" s="28"/>
      <c r="Y7" s="25"/>
      <c r="Z7" s="25"/>
    </row>
    <row r="8" spans="1:26" ht="15.75" customHeight="1">
      <c r="A8" s="5"/>
      <c r="B8" s="313" t="s">
        <v>583</v>
      </c>
      <c r="P8" s="28"/>
      <c r="Q8" s="28"/>
      <c r="R8" s="28"/>
      <c r="S8" s="28"/>
      <c r="T8" s="28"/>
      <c r="U8" s="28"/>
      <c r="V8" s="28"/>
      <c r="W8" s="28"/>
      <c r="X8" s="28"/>
      <c r="Y8" s="25"/>
      <c r="Z8" s="25"/>
    </row>
    <row r="9" spans="1:26" ht="15.75" customHeight="1">
      <c r="A9" s="5"/>
      <c r="B9" s="5"/>
      <c r="C9" s="5"/>
      <c r="D9" s="5"/>
      <c r="E9" s="5"/>
      <c r="F9" s="5"/>
      <c r="G9" s="5"/>
      <c r="H9" s="5"/>
      <c r="I9" s="5"/>
      <c r="J9" s="5"/>
      <c r="K9" s="5"/>
      <c r="L9" s="5"/>
      <c r="M9" s="28"/>
      <c r="N9" s="28"/>
      <c r="O9" s="28"/>
      <c r="P9" s="28"/>
      <c r="Q9" s="28"/>
      <c r="R9" s="28"/>
      <c r="S9" s="28"/>
      <c r="T9" s="28"/>
      <c r="U9" s="28"/>
      <c r="V9" s="28"/>
      <c r="W9" s="28"/>
      <c r="X9" s="28"/>
      <c r="Y9" s="25"/>
      <c r="Z9" s="25"/>
    </row>
    <row r="10" spans="1:26" ht="15.75" customHeight="1">
      <c r="A10" s="25"/>
      <c r="B10" s="25"/>
      <c r="C10" s="25"/>
      <c r="D10" s="25"/>
      <c r="E10" s="25"/>
      <c r="F10" s="28"/>
      <c r="G10" s="28"/>
      <c r="H10" s="28"/>
      <c r="I10" s="28"/>
      <c r="J10" s="28"/>
      <c r="K10" s="28"/>
      <c r="L10" s="28"/>
      <c r="M10" s="28"/>
      <c r="N10" s="28"/>
      <c r="O10" s="28"/>
      <c r="P10" s="28"/>
      <c r="Q10" s="28"/>
      <c r="R10" s="28"/>
      <c r="S10" s="28"/>
      <c r="T10" s="28"/>
      <c r="U10" s="28"/>
      <c r="V10" s="28"/>
      <c r="W10" s="28"/>
      <c r="X10" s="28"/>
      <c r="Y10" s="25"/>
      <c r="Z10" s="25"/>
    </row>
    <row r="11" spans="1:26" ht="15.75" customHeight="1">
      <c r="B11" s="12" t="s">
        <v>584</v>
      </c>
      <c r="C11" s="13"/>
      <c r="D11" s="13"/>
      <c r="E11" s="13"/>
      <c r="F11" s="13"/>
      <c r="G11" s="13"/>
      <c r="H11" s="13"/>
      <c r="I11" s="13"/>
      <c r="J11" s="13"/>
      <c r="K11" s="13"/>
      <c r="L11" s="13"/>
      <c r="M11" s="13"/>
      <c r="N11" s="13"/>
      <c r="O11" s="14"/>
      <c r="P11" s="28"/>
      <c r="Q11" s="28"/>
      <c r="R11" s="28"/>
      <c r="S11" s="28"/>
      <c r="T11" s="28"/>
      <c r="U11" s="28"/>
      <c r="V11" s="28"/>
      <c r="W11" s="28"/>
      <c r="X11" s="28"/>
      <c r="Y11" s="25"/>
      <c r="Z11" s="25"/>
    </row>
    <row r="12" spans="1:26" ht="15.75" customHeight="1">
      <c r="B12" s="15" t="s">
        <v>585</v>
      </c>
      <c r="O12" s="44"/>
      <c r="P12" s="28"/>
      <c r="Q12" s="28"/>
      <c r="R12" s="28"/>
      <c r="S12" s="28"/>
      <c r="T12" s="28"/>
      <c r="U12" s="28"/>
      <c r="V12" s="28"/>
      <c r="W12" s="28"/>
      <c r="X12" s="28"/>
      <c r="Y12" s="267"/>
      <c r="Z12" s="268"/>
    </row>
    <row r="13" spans="1:26" ht="15.75" customHeight="1">
      <c r="B13" s="15" t="s">
        <v>586</v>
      </c>
      <c r="O13" s="44"/>
      <c r="P13" s="78"/>
      <c r="Q13" s="78"/>
      <c r="R13" s="78"/>
      <c r="S13" s="78"/>
      <c r="T13" s="78"/>
      <c r="U13" s="78"/>
      <c r="V13" s="78"/>
      <c r="W13" s="28"/>
      <c r="X13" s="25"/>
    </row>
    <row r="14" spans="1:26" ht="15.75" customHeight="1">
      <c r="B14" s="24" t="s">
        <v>587</v>
      </c>
      <c r="C14" s="28"/>
      <c r="D14" s="28"/>
      <c r="E14" s="28"/>
      <c r="F14" s="166"/>
      <c r="G14" s="166"/>
      <c r="H14" s="166"/>
      <c r="I14" s="166"/>
      <c r="J14" s="166"/>
      <c r="K14" s="166"/>
      <c r="L14" s="166"/>
      <c r="M14" s="166"/>
      <c r="N14" s="166"/>
      <c r="O14" s="44"/>
      <c r="P14" s="28"/>
      <c r="Q14" s="28"/>
      <c r="R14" s="28"/>
      <c r="S14" s="28"/>
      <c r="T14" s="28"/>
      <c r="U14" s="28"/>
      <c r="V14" s="28"/>
      <c r="W14" s="28"/>
      <c r="X14" s="25"/>
    </row>
    <row r="15" spans="1:26" ht="15.75" customHeight="1">
      <c r="B15" s="24"/>
      <c r="C15" s="28"/>
      <c r="D15" s="28"/>
      <c r="E15" s="28"/>
      <c r="F15" s="78"/>
      <c r="G15" s="78"/>
      <c r="H15" s="78"/>
      <c r="I15" s="78"/>
      <c r="J15" s="78"/>
      <c r="K15" s="78"/>
      <c r="L15" s="78"/>
      <c r="M15" s="78"/>
      <c r="N15" s="78"/>
      <c r="O15" s="44"/>
      <c r="P15" s="78"/>
      <c r="Q15" s="78"/>
      <c r="R15" s="78"/>
      <c r="S15" s="78"/>
      <c r="T15" s="78"/>
      <c r="U15" s="78"/>
      <c r="V15" s="78"/>
      <c r="W15" s="28"/>
      <c r="X15" s="25"/>
    </row>
    <row r="16" spans="1:26" ht="15.75" customHeight="1">
      <c r="B16" s="24" t="s">
        <v>224</v>
      </c>
      <c r="C16" s="28" t="s">
        <v>224</v>
      </c>
      <c r="D16" s="28" t="s">
        <v>224</v>
      </c>
      <c r="E16" s="28">
        <v>2013</v>
      </c>
      <c r="F16" s="16">
        <v>2014</v>
      </c>
      <c r="G16" s="16">
        <v>2015</v>
      </c>
      <c r="H16" s="16">
        <v>2016</v>
      </c>
      <c r="I16" s="16">
        <v>2017</v>
      </c>
      <c r="J16" s="16">
        <v>2018</v>
      </c>
      <c r="K16" s="16">
        <v>2019</v>
      </c>
      <c r="L16" s="16">
        <v>2020</v>
      </c>
      <c r="M16" s="16">
        <v>2021</v>
      </c>
      <c r="N16" s="16">
        <v>2022</v>
      </c>
      <c r="O16" s="17">
        <v>2023</v>
      </c>
    </row>
    <row r="17" spans="2:15" ht="15.75" customHeight="1">
      <c r="B17" s="24" t="s">
        <v>225</v>
      </c>
      <c r="C17" s="28" t="s">
        <v>578</v>
      </c>
      <c r="D17" s="28"/>
      <c r="E17" s="28"/>
      <c r="F17" s="78"/>
      <c r="G17" s="78"/>
      <c r="H17" s="78"/>
      <c r="I17" s="78"/>
      <c r="J17" s="78"/>
      <c r="K17" s="78"/>
      <c r="L17" s="78"/>
      <c r="M17" s="78"/>
      <c r="N17" s="78"/>
      <c r="O17" s="79"/>
    </row>
    <row r="18" spans="2:15" ht="15.75" customHeight="1">
      <c r="B18" s="24" t="s">
        <v>213</v>
      </c>
      <c r="C18" s="28" t="s">
        <v>588</v>
      </c>
      <c r="D18" s="28"/>
      <c r="E18" s="78">
        <v>39436.699999999997</v>
      </c>
      <c r="F18" s="78">
        <v>39559.800000000003</v>
      </c>
      <c r="G18" s="78">
        <v>40908.800000000003</v>
      </c>
      <c r="H18" s="78">
        <v>40642.699999999997</v>
      </c>
      <c r="I18" s="78">
        <v>41531.199999999997</v>
      </c>
      <c r="J18" s="78">
        <v>42264.6</v>
      </c>
      <c r="K18" s="78">
        <v>42835.8</v>
      </c>
      <c r="L18" s="78">
        <v>42625</v>
      </c>
      <c r="M18" s="78">
        <v>44613.1</v>
      </c>
      <c r="N18" s="78">
        <v>47185.5</v>
      </c>
      <c r="O18" s="31" t="s">
        <v>589</v>
      </c>
    </row>
    <row r="19" spans="2:15" ht="15.75" customHeight="1">
      <c r="B19" s="24" t="s">
        <v>180</v>
      </c>
      <c r="C19" s="28" t="s">
        <v>588</v>
      </c>
      <c r="D19" s="28"/>
      <c r="E19" s="78">
        <v>53234.7</v>
      </c>
      <c r="F19" s="78">
        <v>55094.1</v>
      </c>
      <c r="G19" s="78">
        <v>56796.9</v>
      </c>
      <c r="H19" s="78">
        <v>57931</v>
      </c>
      <c r="I19" s="78">
        <v>60001.5</v>
      </c>
      <c r="J19" s="78">
        <v>62825.1</v>
      </c>
      <c r="K19" s="78">
        <v>65115.1</v>
      </c>
      <c r="L19" s="78">
        <v>64264.5</v>
      </c>
      <c r="M19" s="78">
        <v>70987.899999999994</v>
      </c>
      <c r="N19" s="78">
        <v>77178</v>
      </c>
      <c r="O19" s="79" t="s">
        <v>590</v>
      </c>
    </row>
    <row r="20" spans="2:15" ht="15.75" customHeight="1">
      <c r="B20" s="24" t="s">
        <v>434</v>
      </c>
      <c r="C20" s="28" t="s">
        <v>588</v>
      </c>
      <c r="D20" s="28"/>
      <c r="E20" s="78">
        <v>38407</v>
      </c>
      <c r="F20" s="78">
        <v>39522.400000000001</v>
      </c>
      <c r="G20" s="78">
        <v>40665.599999999999</v>
      </c>
      <c r="H20" s="78">
        <v>42076.1</v>
      </c>
      <c r="I20" s="78">
        <v>43692.9</v>
      </c>
      <c r="J20" s="78">
        <v>45362.400000000001</v>
      </c>
      <c r="K20" s="78" t="s">
        <v>591</v>
      </c>
      <c r="L20" s="78" t="s">
        <v>592</v>
      </c>
      <c r="M20" s="78" t="s">
        <v>593</v>
      </c>
      <c r="N20" s="78" t="s">
        <v>594</v>
      </c>
      <c r="O20" s="79" t="s">
        <v>595</v>
      </c>
    </row>
    <row r="21" spans="2:15" ht="15.75" customHeight="1">
      <c r="B21" s="163" t="s">
        <v>596</v>
      </c>
      <c r="C21" s="20" t="s">
        <v>588</v>
      </c>
      <c r="D21" s="20"/>
      <c r="E21" s="80">
        <v>11976.4</v>
      </c>
      <c r="F21" s="80">
        <v>12658</v>
      </c>
      <c r="G21" s="80">
        <v>13169.2</v>
      </c>
      <c r="H21" s="80">
        <v>13836.9</v>
      </c>
      <c r="I21" s="80">
        <v>14709.3</v>
      </c>
      <c r="J21" s="80">
        <v>15976.7</v>
      </c>
      <c r="K21" s="80">
        <v>17233.599999999999</v>
      </c>
      <c r="L21" s="80">
        <v>17878.599999999999</v>
      </c>
      <c r="M21" s="80">
        <v>20403.3</v>
      </c>
      <c r="N21" s="80">
        <v>22506.2</v>
      </c>
      <c r="O21" s="167">
        <v>24575.8</v>
      </c>
    </row>
    <row r="22" spans="2:15" ht="15.75" customHeight="1">
      <c r="B22" s="25"/>
      <c r="C22" s="28"/>
      <c r="D22" s="28"/>
      <c r="E22" s="28"/>
      <c r="F22" s="78"/>
      <c r="G22" s="78"/>
      <c r="H22" s="78"/>
      <c r="I22" s="78"/>
      <c r="J22" s="78"/>
      <c r="K22" s="78"/>
      <c r="L22" s="78"/>
      <c r="M22" s="78"/>
      <c r="N22" s="78"/>
    </row>
    <row r="23" spans="2:15" ht="15.75" customHeight="1">
      <c r="B23" s="168"/>
      <c r="C23" s="28"/>
      <c r="D23" s="28"/>
      <c r="E23" s="28"/>
      <c r="F23" s="28"/>
      <c r="G23" s="28"/>
      <c r="H23" s="28"/>
      <c r="I23" s="28"/>
      <c r="J23" s="28"/>
      <c r="K23" s="28"/>
      <c r="L23" s="28"/>
      <c r="M23" s="28"/>
      <c r="N23" s="28"/>
      <c r="O23" s="166"/>
    </row>
    <row r="47" spans="2:15" ht="18">
      <c r="B47" s="25"/>
      <c r="C47" s="28"/>
      <c r="D47" s="28"/>
      <c r="E47" s="28"/>
      <c r="F47" s="28"/>
      <c r="G47" s="28"/>
      <c r="H47" s="28"/>
      <c r="I47" s="28"/>
      <c r="J47" s="28"/>
      <c r="K47" s="28"/>
      <c r="L47" s="28"/>
      <c r="M47" s="28"/>
      <c r="N47" s="28"/>
      <c r="O47" s="78"/>
    </row>
    <row r="54" spans="15:15" ht="18">
      <c r="O54" s="78"/>
    </row>
    <row r="55" spans="15:15" ht="18">
      <c r="O55" s="28"/>
    </row>
    <row r="56" spans="15:15" ht="18">
      <c r="O56" s="28"/>
    </row>
  </sheetData>
  <mergeCells count="1">
    <mergeCell ref="Y12:Z12"/>
  </mergeCells>
  <phoneticPr fontId="51"/>
  <hyperlinks>
    <hyperlink ref="A1" location="'目次'!A1" display="目次" xr:uid="{00000000-0004-0000-0F00-000000000000}"/>
    <hyperlink ref="B8" r:id="rId1" xr:uid="{00000000-0004-0000-0F00-000001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EL154"/>
  <sheetViews>
    <sheetView workbookViewId="0"/>
  </sheetViews>
  <sheetFormatPr defaultColWidth="12.6328125" defaultRowHeight="15.75" customHeight="1"/>
  <sheetData>
    <row r="1" spans="1:142" ht="15.75" customHeight="1">
      <c r="A1" s="11" t="s">
        <v>58</v>
      </c>
      <c r="B1" s="5"/>
      <c r="C1" s="5"/>
      <c r="D1" s="5"/>
      <c r="E1" s="5"/>
      <c r="F1" s="5"/>
      <c r="G1" s="5"/>
      <c r="H1" s="5"/>
      <c r="I1" s="5"/>
    </row>
    <row r="2" spans="1:142" ht="15.75" customHeight="1">
      <c r="A2" s="5"/>
      <c r="B2" s="12"/>
      <c r="C2" s="13">
        <v>2013</v>
      </c>
      <c r="D2" s="13">
        <v>2014</v>
      </c>
      <c r="E2" s="13">
        <v>2015</v>
      </c>
      <c r="F2" s="13">
        <v>2016</v>
      </c>
      <c r="G2" s="13">
        <v>2017</v>
      </c>
      <c r="H2" s="13">
        <v>2018</v>
      </c>
      <c r="I2" s="13">
        <v>2019</v>
      </c>
      <c r="J2" s="13">
        <v>2020</v>
      </c>
      <c r="K2" s="13">
        <v>2021</v>
      </c>
      <c r="L2" s="13">
        <v>2022</v>
      </c>
      <c r="M2" s="14">
        <v>2023</v>
      </c>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row>
    <row r="3" spans="1:142" ht="15.75" customHeight="1">
      <c r="A3" s="5"/>
      <c r="B3" s="169" t="s">
        <v>597</v>
      </c>
      <c r="C3" s="170">
        <v>72.38</v>
      </c>
      <c r="D3" s="170">
        <v>81.489999999999995</v>
      </c>
      <c r="E3" s="170">
        <v>100</v>
      </c>
      <c r="F3" s="170">
        <v>87.44</v>
      </c>
      <c r="G3" s="170">
        <v>104.63</v>
      </c>
      <c r="H3" s="170">
        <v>111.47</v>
      </c>
      <c r="I3" s="170">
        <v>102.82</v>
      </c>
      <c r="J3" s="170">
        <v>102.94</v>
      </c>
      <c r="K3" s="170">
        <v>125.81</v>
      </c>
      <c r="L3" s="170">
        <v>123.73</v>
      </c>
      <c r="M3" s="171">
        <v>140.72</v>
      </c>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row>
    <row r="4" spans="1:142" ht="15.75" customHeight="1">
      <c r="A4" s="5"/>
      <c r="B4" s="5"/>
      <c r="C4" s="5"/>
      <c r="D4" s="5"/>
      <c r="E4" s="5"/>
      <c r="F4" s="5"/>
      <c r="G4" s="5"/>
      <c r="H4" s="5"/>
      <c r="I4" s="5"/>
    </row>
    <row r="5" spans="1:142" ht="15.75" customHeight="1">
      <c r="A5" s="5"/>
      <c r="B5" s="172" t="s">
        <v>598</v>
      </c>
      <c r="C5" s="5"/>
      <c r="D5" s="5"/>
      <c r="E5" s="5"/>
      <c r="F5" s="5"/>
      <c r="G5" s="5"/>
      <c r="H5" s="5"/>
      <c r="I5" s="5"/>
    </row>
    <row r="6" spans="1:142" ht="15.75" customHeight="1">
      <c r="A6" s="5"/>
      <c r="B6" s="5"/>
      <c r="C6" s="173"/>
      <c r="D6" s="173"/>
      <c r="E6" s="173"/>
      <c r="F6" s="173"/>
      <c r="G6" s="173"/>
      <c r="H6" s="173"/>
      <c r="I6" s="173"/>
      <c r="J6" s="173"/>
      <c r="K6" s="173"/>
      <c r="L6" s="173"/>
      <c r="M6" s="173"/>
    </row>
    <row r="7" spans="1:142" ht="15.75" customHeight="1">
      <c r="A7" s="25"/>
      <c r="G7" s="25"/>
      <c r="M7" s="25"/>
      <c r="S7" s="25"/>
    </row>
    <row r="8" spans="1:142" ht="15.75" customHeight="1">
      <c r="A8" s="25"/>
      <c r="B8" s="1" t="s">
        <v>239</v>
      </c>
      <c r="G8" s="25"/>
      <c r="M8" s="25"/>
      <c r="S8" s="25"/>
    </row>
    <row r="9" spans="1:142" ht="15.75" customHeight="1">
      <c r="A9" s="25"/>
      <c r="B9" s="12" t="s">
        <v>599</v>
      </c>
      <c r="C9" s="13"/>
      <c r="D9" s="13"/>
      <c r="E9" s="13"/>
      <c r="F9" s="13"/>
      <c r="G9" s="174"/>
      <c r="H9" s="13"/>
      <c r="I9" s="13"/>
      <c r="J9" s="13"/>
      <c r="K9" s="13"/>
      <c r="L9" s="13"/>
      <c r="M9" s="174"/>
      <c r="N9" s="13"/>
      <c r="O9" s="13"/>
      <c r="P9" s="13"/>
      <c r="Q9" s="13"/>
      <c r="R9" s="13"/>
      <c r="S9" s="174"/>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4"/>
    </row>
    <row r="10" spans="1:142" ht="15.75" customHeight="1">
      <c r="A10" s="25"/>
      <c r="B10" s="15" t="s">
        <v>600</v>
      </c>
      <c r="G10" s="25"/>
      <c r="M10" s="25"/>
      <c r="S10" s="25"/>
      <c r="EL10" s="44"/>
    </row>
    <row r="11" spans="1:142" ht="15.75" customHeight="1">
      <c r="A11" s="25"/>
      <c r="B11" s="24" t="s">
        <v>601</v>
      </c>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EL11" s="44"/>
    </row>
    <row r="12" spans="1:142" ht="15.75" customHeight="1">
      <c r="B12" s="15" t="s">
        <v>602</v>
      </c>
      <c r="EL12" s="44"/>
    </row>
    <row r="13" spans="1:142" ht="15.75" customHeight="1">
      <c r="B13" s="15" t="s">
        <v>603</v>
      </c>
      <c r="EL13" s="44"/>
    </row>
    <row r="14" spans="1:142" ht="15.75" customHeight="1">
      <c r="B14" s="15"/>
      <c r="EL14" s="44"/>
    </row>
    <row r="15" spans="1:142" ht="15.75" customHeight="1">
      <c r="B15" s="15" t="s">
        <v>224</v>
      </c>
      <c r="C15" s="1" t="s">
        <v>604</v>
      </c>
      <c r="D15" s="1" t="s">
        <v>605</v>
      </c>
      <c r="E15" s="1" t="s">
        <v>606</v>
      </c>
      <c r="F15" s="1" t="s">
        <v>607</v>
      </c>
      <c r="G15" s="1" t="s">
        <v>608</v>
      </c>
      <c r="H15" s="1" t="s">
        <v>609</v>
      </c>
      <c r="I15" s="1" t="s">
        <v>610</v>
      </c>
      <c r="J15" s="1" t="s">
        <v>611</v>
      </c>
      <c r="K15" s="1" t="s">
        <v>612</v>
      </c>
      <c r="L15" s="1" t="s">
        <v>613</v>
      </c>
      <c r="M15" s="1" t="s">
        <v>614</v>
      </c>
      <c r="N15" s="1" t="s">
        <v>615</v>
      </c>
      <c r="O15" s="1" t="s">
        <v>616</v>
      </c>
      <c r="P15" s="1" t="s">
        <v>617</v>
      </c>
      <c r="Q15" s="1" t="s">
        <v>618</v>
      </c>
      <c r="R15" s="1" t="s">
        <v>619</v>
      </c>
      <c r="S15" s="1" t="s">
        <v>620</v>
      </c>
      <c r="T15" s="1" t="s">
        <v>621</v>
      </c>
      <c r="U15" s="1" t="s">
        <v>622</v>
      </c>
      <c r="V15" s="1" t="s">
        <v>623</v>
      </c>
      <c r="W15" s="1" t="s">
        <v>624</v>
      </c>
      <c r="X15" s="1" t="s">
        <v>625</v>
      </c>
      <c r="Y15" s="1" t="s">
        <v>626</v>
      </c>
      <c r="Z15" s="1" t="s">
        <v>627</v>
      </c>
      <c r="AA15" s="1" t="s">
        <v>628</v>
      </c>
      <c r="AB15" s="1" t="s">
        <v>629</v>
      </c>
      <c r="AC15" s="1" t="s">
        <v>630</v>
      </c>
      <c r="AD15" s="1" t="s">
        <v>631</v>
      </c>
      <c r="AE15" s="1" t="s">
        <v>632</v>
      </c>
      <c r="AF15" s="1" t="s">
        <v>633</v>
      </c>
      <c r="AG15" s="1" t="s">
        <v>634</v>
      </c>
      <c r="AH15" s="1" t="s">
        <v>635</v>
      </c>
      <c r="AI15" s="1" t="s">
        <v>636</v>
      </c>
      <c r="AJ15" s="1" t="s">
        <v>637</v>
      </c>
      <c r="AK15" s="1" t="s">
        <v>638</v>
      </c>
      <c r="AL15" s="1" t="s">
        <v>639</v>
      </c>
      <c r="AM15" s="1" t="s">
        <v>640</v>
      </c>
      <c r="AN15" s="1" t="s">
        <v>641</v>
      </c>
      <c r="AO15" s="1" t="s">
        <v>642</v>
      </c>
      <c r="AP15" s="1" t="s">
        <v>643</v>
      </c>
      <c r="AQ15" s="1" t="s">
        <v>644</v>
      </c>
      <c r="AR15" s="1" t="s">
        <v>645</v>
      </c>
      <c r="AS15" s="1" t="s">
        <v>646</v>
      </c>
      <c r="AT15" s="1" t="s">
        <v>647</v>
      </c>
      <c r="AU15" s="1" t="s">
        <v>648</v>
      </c>
      <c r="AV15" s="1" t="s">
        <v>649</v>
      </c>
      <c r="AW15" s="1" t="s">
        <v>650</v>
      </c>
      <c r="AX15" s="1" t="s">
        <v>651</v>
      </c>
      <c r="AY15" s="1" t="s">
        <v>652</v>
      </c>
      <c r="AZ15" s="1" t="s">
        <v>653</v>
      </c>
      <c r="BA15" s="1" t="s">
        <v>654</v>
      </c>
      <c r="BB15" s="1" t="s">
        <v>655</v>
      </c>
      <c r="BC15" s="1" t="s">
        <v>656</v>
      </c>
      <c r="BD15" s="1" t="s">
        <v>657</v>
      </c>
      <c r="BE15" s="1" t="s">
        <v>658</v>
      </c>
      <c r="BF15" s="1" t="s">
        <v>659</v>
      </c>
      <c r="BG15" s="1" t="s">
        <v>660</v>
      </c>
      <c r="BH15" s="1" t="s">
        <v>661</v>
      </c>
      <c r="BI15" s="1" t="s">
        <v>662</v>
      </c>
      <c r="BJ15" s="1" t="s">
        <v>663</v>
      </c>
      <c r="BK15" s="1" t="s">
        <v>664</v>
      </c>
      <c r="BL15" s="1" t="s">
        <v>665</v>
      </c>
      <c r="BM15" s="1" t="s">
        <v>666</v>
      </c>
      <c r="BN15" s="1" t="s">
        <v>667</v>
      </c>
      <c r="BO15" s="1" t="s">
        <v>668</v>
      </c>
      <c r="BP15" s="1" t="s">
        <v>669</v>
      </c>
      <c r="BQ15" s="1" t="s">
        <v>670</v>
      </c>
      <c r="BR15" s="1" t="s">
        <v>671</v>
      </c>
      <c r="BS15" s="1" t="s">
        <v>672</v>
      </c>
      <c r="BT15" s="1" t="s">
        <v>673</v>
      </c>
      <c r="BU15" s="1" t="s">
        <v>674</v>
      </c>
      <c r="BV15" s="1" t="s">
        <v>675</v>
      </c>
      <c r="BW15" s="1" t="s">
        <v>676</v>
      </c>
      <c r="BX15" s="1" t="s">
        <v>677</v>
      </c>
      <c r="BY15" s="1" t="s">
        <v>678</v>
      </c>
      <c r="BZ15" s="1" t="s">
        <v>679</v>
      </c>
      <c r="CA15" s="1" t="s">
        <v>680</v>
      </c>
      <c r="CB15" s="1" t="s">
        <v>681</v>
      </c>
      <c r="CC15" s="1" t="s">
        <v>682</v>
      </c>
      <c r="CD15" s="1" t="s">
        <v>683</v>
      </c>
      <c r="CE15" s="1" t="s">
        <v>684</v>
      </c>
      <c r="CF15" s="1" t="s">
        <v>685</v>
      </c>
      <c r="CG15" s="1" t="s">
        <v>686</v>
      </c>
      <c r="CH15" s="1" t="s">
        <v>687</v>
      </c>
      <c r="CI15" s="1" t="s">
        <v>688</v>
      </c>
      <c r="CJ15" s="1" t="s">
        <v>689</v>
      </c>
      <c r="CK15" s="1" t="s">
        <v>690</v>
      </c>
      <c r="CL15" s="1" t="s">
        <v>691</v>
      </c>
      <c r="CM15" s="1" t="s">
        <v>692</v>
      </c>
      <c r="CN15" s="1" t="s">
        <v>693</v>
      </c>
      <c r="CO15" s="1" t="s">
        <v>694</v>
      </c>
      <c r="CP15" s="1" t="s">
        <v>695</v>
      </c>
      <c r="CQ15" s="1" t="s">
        <v>696</v>
      </c>
      <c r="CR15" s="1" t="s">
        <v>697</v>
      </c>
      <c r="CS15" s="1" t="s">
        <v>698</v>
      </c>
      <c r="CT15" s="1" t="s">
        <v>699</v>
      </c>
      <c r="CU15" s="1" t="s">
        <v>700</v>
      </c>
      <c r="CV15" s="1" t="s">
        <v>701</v>
      </c>
      <c r="CW15" s="1" t="s">
        <v>702</v>
      </c>
      <c r="CX15" s="1" t="s">
        <v>703</v>
      </c>
      <c r="CY15" s="1" t="s">
        <v>704</v>
      </c>
      <c r="CZ15" s="1" t="s">
        <v>705</v>
      </c>
      <c r="DA15" s="1" t="s">
        <v>706</v>
      </c>
      <c r="DB15" s="1" t="s">
        <v>707</v>
      </c>
      <c r="DC15" s="1" t="s">
        <v>708</v>
      </c>
      <c r="DD15" s="1" t="s">
        <v>709</v>
      </c>
      <c r="DE15" s="1" t="s">
        <v>710</v>
      </c>
      <c r="DF15" s="1" t="s">
        <v>711</v>
      </c>
      <c r="DG15" s="1" t="s">
        <v>712</v>
      </c>
      <c r="DH15" s="1" t="s">
        <v>713</v>
      </c>
      <c r="DI15" s="1" t="s">
        <v>714</v>
      </c>
      <c r="DJ15" s="1" t="s">
        <v>715</v>
      </c>
      <c r="DK15" s="1" t="s">
        <v>716</v>
      </c>
      <c r="DL15" s="1" t="s">
        <v>717</v>
      </c>
      <c r="DM15" s="1" t="s">
        <v>718</v>
      </c>
      <c r="DN15" s="1" t="s">
        <v>719</v>
      </c>
      <c r="DO15" s="1" t="s">
        <v>720</v>
      </c>
      <c r="DP15" s="1" t="s">
        <v>721</v>
      </c>
      <c r="DQ15" s="1" t="s">
        <v>722</v>
      </c>
      <c r="DR15" s="1" t="s">
        <v>723</v>
      </c>
      <c r="DS15" s="1" t="s">
        <v>724</v>
      </c>
      <c r="DT15" s="1" t="s">
        <v>725</v>
      </c>
      <c r="DU15" s="1" t="s">
        <v>726</v>
      </c>
      <c r="DV15" s="1" t="s">
        <v>727</v>
      </c>
      <c r="DW15" s="1" t="s">
        <v>728</v>
      </c>
      <c r="DX15" s="1" t="s">
        <v>729</v>
      </c>
      <c r="DY15" s="1" t="s">
        <v>730</v>
      </c>
      <c r="DZ15" s="1" t="s">
        <v>731</v>
      </c>
      <c r="EA15" s="1" t="s">
        <v>732</v>
      </c>
      <c r="EB15" s="1" t="s">
        <v>733</v>
      </c>
      <c r="EC15" s="1" t="s">
        <v>734</v>
      </c>
      <c r="ED15" s="1" t="s">
        <v>735</v>
      </c>
      <c r="EE15" s="1" t="s">
        <v>736</v>
      </c>
      <c r="EF15" s="1" t="s">
        <v>737</v>
      </c>
      <c r="EG15" s="1" t="s">
        <v>738</v>
      </c>
      <c r="EH15" s="1" t="s">
        <v>739</v>
      </c>
      <c r="EI15" s="1" t="s">
        <v>740</v>
      </c>
      <c r="EJ15" s="1" t="s">
        <v>741</v>
      </c>
      <c r="EK15" s="1" t="s">
        <v>742</v>
      </c>
      <c r="EL15" s="44" t="s">
        <v>743</v>
      </c>
    </row>
    <row r="16" spans="1:142" ht="15.75" customHeight="1">
      <c r="B16" s="15"/>
      <c r="EL16" s="44"/>
    </row>
    <row r="17" spans="2:142" ht="15.75" customHeight="1">
      <c r="B17" s="19"/>
      <c r="C17" s="43">
        <v>57.74</v>
      </c>
      <c r="D17" s="43">
        <v>61.94</v>
      </c>
      <c r="E17" s="43">
        <v>66.36</v>
      </c>
      <c r="F17" s="43">
        <v>71.73</v>
      </c>
      <c r="G17" s="43">
        <v>77.290000000000006</v>
      </c>
      <c r="H17" s="43">
        <v>70.23</v>
      </c>
      <c r="I17" s="43">
        <v>76.55</v>
      </c>
      <c r="J17" s="43">
        <v>73.84</v>
      </c>
      <c r="K17" s="43">
        <v>76.5</v>
      </c>
      <c r="L17" s="43">
        <v>76.64</v>
      </c>
      <c r="M17" s="43">
        <v>78.709999999999994</v>
      </c>
      <c r="N17" s="43">
        <v>81.03</v>
      </c>
      <c r="O17" s="43">
        <v>82.49</v>
      </c>
      <c r="P17" s="43">
        <v>77.42</v>
      </c>
      <c r="Q17" s="43">
        <v>76.61</v>
      </c>
      <c r="R17" s="43">
        <v>75.47</v>
      </c>
      <c r="S17" s="43">
        <v>75.760000000000005</v>
      </c>
      <c r="T17" s="43">
        <v>80.33</v>
      </c>
      <c r="U17" s="43">
        <v>82.2</v>
      </c>
      <c r="V17" s="43">
        <v>81.96</v>
      </c>
      <c r="W17" s="43">
        <v>84.71</v>
      </c>
      <c r="X17" s="43">
        <v>80.8</v>
      </c>
      <c r="Y17" s="43">
        <v>89.18</v>
      </c>
      <c r="Z17" s="43">
        <v>90.99</v>
      </c>
      <c r="AA17" s="43">
        <v>89.63</v>
      </c>
      <c r="AB17" s="43">
        <v>94.08</v>
      </c>
      <c r="AC17" s="43">
        <v>100.16</v>
      </c>
      <c r="AD17" s="43">
        <v>102.66</v>
      </c>
      <c r="AE17" s="43">
        <v>104.47</v>
      </c>
      <c r="AF17" s="43">
        <v>106.54</v>
      </c>
      <c r="AG17" s="43">
        <v>105.62</v>
      </c>
      <c r="AH17" s="43">
        <v>104.02</v>
      </c>
      <c r="AI17" s="43">
        <v>93.87</v>
      </c>
      <c r="AJ17" s="43">
        <v>97.12</v>
      </c>
      <c r="AK17" s="43">
        <v>101.9</v>
      </c>
      <c r="AL17" s="43">
        <v>99.94</v>
      </c>
      <c r="AM17" s="43">
        <v>91.56</v>
      </c>
      <c r="AN17" s="43">
        <v>85.2</v>
      </c>
      <c r="AO17" s="43">
        <v>87.52</v>
      </c>
      <c r="AP17" s="43">
        <v>86.11</v>
      </c>
      <c r="AQ17" s="43">
        <v>85.72</v>
      </c>
      <c r="AR17" s="43">
        <v>83.08</v>
      </c>
      <c r="AS17" s="43">
        <v>83.32</v>
      </c>
      <c r="AT17" s="43">
        <v>84.08</v>
      </c>
      <c r="AU17" s="43">
        <v>86.01</v>
      </c>
      <c r="AV17" s="43">
        <v>87.67</v>
      </c>
      <c r="AW17" s="43">
        <v>90.85</v>
      </c>
      <c r="AX17" s="43">
        <v>98.22</v>
      </c>
      <c r="AY17" s="43">
        <v>98.87</v>
      </c>
      <c r="AZ17" s="43">
        <v>99.12</v>
      </c>
      <c r="BA17" s="43">
        <v>100.09</v>
      </c>
      <c r="BB17" s="43">
        <v>96.36</v>
      </c>
      <c r="BC17" s="43">
        <v>101.13</v>
      </c>
      <c r="BD17" s="43">
        <v>103.38</v>
      </c>
      <c r="BE17" s="43">
        <v>104.46</v>
      </c>
      <c r="BF17" s="43">
        <v>103.99</v>
      </c>
      <c r="BG17" s="43">
        <v>105.64</v>
      </c>
      <c r="BH17" s="43">
        <v>110.88</v>
      </c>
      <c r="BI17" s="43">
        <v>114.97</v>
      </c>
      <c r="BJ17" s="43">
        <v>116.65</v>
      </c>
      <c r="BK17" s="43">
        <v>120.8</v>
      </c>
      <c r="BL17" s="43">
        <v>113.77</v>
      </c>
      <c r="BM17" s="43">
        <v>110.63</v>
      </c>
      <c r="BN17" s="43">
        <v>112.12</v>
      </c>
      <c r="BO17" s="43">
        <v>114.93</v>
      </c>
      <c r="BP17" s="43">
        <v>113.61</v>
      </c>
      <c r="BQ17" s="43">
        <v>111.47</v>
      </c>
      <c r="BR17" s="43">
        <v>110.94</v>
      </c>
      <c r="BS17" s="43">
        <v>112.71</v>
      </c>
      <c r="BT17" s="43">
        <v>110.08</v>
      </c>
      <c r="BU17" s="43">
        <v>106.1</v>
      </c>
      <c r="BV17" s="43">
        <v>100.48</v>
      </c>
      <c r="BW17" s="43">
        <v>98.94</v>
      </c>
      <c r="BX17" s="43">
        <v>102.49</v>
      </c>
      <c r="BY17" s="43">
        <v>103.36</v>
      </c>
      <c r="BZ17" s="43">
        <v>104.31</v>
      </c>
      <c r="CA17" s="43">
        <v>100.53</v>
      </c>
      <c r="CB17" s="43">
        <v>99.28</v>
      </c>
      <c r="CC17" s="43">
        <v>101.42</v>
      </c>
      <c r="CD17" s="43">
        <v>96.77</v>
      </c>
      <c r="CE17" s="43">
        <v>102</v>
      </c>
      <c r="CF17" s="43">
        <v>104.21</v>
      </c>
      <c r="CG17" s="43">
        <v>109.32</v>
      </c>
      <c r="CH17" s="43">
        <v>111.16</v>
      </c>
      <c r="CI17" s="43">
        <v>110.88</v>
      </c>
      <c r="CJ17" s="43">
        <v>107.82</v>
      </c>
      <c r="CK17" s="43">
        <v>89.02</v>
      </c>
      <c r="CL17" s="43">
        <v>91.15</v>
      </c>
      <c r="CM17" s="43">
        <v>95.4</v>
      </c>
      <c r="CN17" s="43">
        <v>102.22</v>
      </c>
      <c r="CO17" s="43">
        <v>100.68</v>
      </c>
      <c r="CP17" s="43">
        <v>102.67</v>
      </c>
      <c r="CQ17" s="43">
        <v>105.33</v>
      </c>
      <c r="CR17" s="43">
        <v>105.01</v>
      </c>
      <c r="CS17" s="43">
        <v>110.23</v>
      </c>
      <c r="CT17" s="43">
        <v>114.86</v>
      </c>
      <c r="CU17" s="43">
        <v>118.67</v>
      </c>
      <c r="CV17" s="43">
        <v>123.35</v>
      </c>
      <c r="CW17" s="43">
        <v>125.56</v>
      </c>
      <c r="CX17" s="43">
        <v>125.05</v>
      </c>
      <c r="CY17" s="43">
        <v>122.91</v>
      </c>
      <c r="CZ17" s="43">
        <v>125.92</v>
      </c>
      <c r="DA17" s="43">
        <v>124.37</v>
      </c>
      <c r="DB17" s="43">
        <v>124.48</v>
      </c>
      <c r="DC17" s="43">
        <v>133.04</v>
      </c>
      <c r="DD17" s="43">
        <v>128.37</v>
      </c>
      <c r="DE17" s="43">
        <v>130.47999999999999</v>
      </c>
      <c r="DF17" s="43">
        <v>127.48</v>
      </c>
      <c r="DG17" s="43">
        <v>126.23</v>
      </c>
      <c r="DH17" s="43">
        <v>123.64</v>
      </c>
      <c r="DI17" s="43">
        <v>121.61</v>
      </c>
      <c r="DJ17" s="43">
        <v>122.62</v>
      </c>
      <c r="DK17" s="43">
        <v>121.29</v>
      </c>
      <c r="DL17" s="43">
        <v>122.22</v>
      </c>
      <c r="DM17" s="43">
        <v>122.97</v>
      </c>
      <c r="DN17" s="43">
        <v>126.53</v>
      </c>
      <c r="DO17" s="43">
        <v>123.94</v>
      </c>
      <c r="DP17" s="43">
        <v>122.19</v>
      </c>
      <c r="DQ17" s="43">
        <v>126.84</v>
      </c>
      <c r="DR17" s="43">
        <v>124.72</v>
      </c>
      <c r="DS17" s="43">
        <v>123.8</v>
      </c>
      <c r="DT17" s="43">
        <v>127.96</v>
      </c>
      <c r="DU17" s="43">
        <v>128.08000000000001</v>
      </c>
      <c r="DV17" s="43">
        <v>129.99</v>
      </c>
      <c r="DW17" s="43">
        <v>136.61000000000001</v>
      </c>
      <c r="DX17" s="43">
        <v>145.41999999999999</v>
      </c>
      <c r="DY17" s="43">
        <v>146.41999999999999</v>
      </c>
      <c r="DZ17" s="43">
        <v>147.30000000000001</v>
      </c>
      <c r="EA17" s="43">
        <v>153.54</v>
      </c>
      <c r="EB17" s="43">
        <v>146.36000000000001</v>
      </c>
      <c r="EC17" s="43">
        <v>151.86000000000001</v>
      </c>
      <c r="ED17" s="43">
        <v>151.37</v>
      </c>
      <c r="EE17" s="43">
        <v>159.41999999999999</v>
      </c>
      <c r="EF17" s="43">
        <v>168.01</v>
      </c>
      <c r="EG17" s="43">
        <v>175.97</v>
      </c>
      <c r="EH17" s="43">
        <v>174.47</v>
      </c>
      <c r="EI17" s="43">
        <v>176.61</v>
      </c>
      <c r="EJ17" s="43">
        <v>177.81</v>
      </c>
      <c r="EK17" s="43">
        <v>183.43</v>
      </c>
      <c r="EL17" s="21">
        <v>167.04</v>
      </c>
    </row>
    <row r="38" spans="25:30" ht="12.5">
      <c r="Y38" s="175"/>
      <c r="Z38" s="175"/>
      <c r="AA38" s="175"/>
      <c r="AB38" s="175"/>
      <c r="AC38" s="175"/>
      <c r="AD38" s="175"/>
    </row>
    <row r="39" spans="25:30" ht="12.5">
      <c r="Y39" s="176"/>
      <c r="Z39" s="176"/>
      <c r="AA39" s="176"/>
      <c r="AB39" s="176"/>
      <c r="AC39" s="176"/>
      <c r="AD39" s="176"/>
    </row>
    <row r="40" spans="25:30" ht="12.5">
      <c r="Y40" s="175"/>
      <c r="Z40" s="175"/>
      <c r="AA40" s="175"/>
      <c r="AB40" s="175"/>
      <c r="AC40" s="175"/>
      <c r="AD40" s="175"/>
    </row>
    <row r="41" spans="25:30" ht="12.5">
      <c r="Y41" s="176"/>
      <c r="Z41" s="176"/>
      <c r="AA41" s="176"/>
      <c r="AB41" s="176"/>
      <c r="AC41" s="176"/>
      <c r="AD41" s="176"/>
    </row>
    <row r="42" spans="25:30" ht="12.5">
      <c r="Y42" s="175"/>
      <c r="Z42" s="175"/>
      <c r="AA42" s="175"/>
      <c r="AB42" s="175"/>
      <c r="AC42" s="175"/>
      <c r="AD42" s="175"/>
    </row>
    <row r="43" spans="25:30" ht="12.5">
      <c r="Y43" s="176"/>
      <c r="Z43" s="176"/>
      <c r="AA43" s="176"/>
      <c r="AB43" s="176"/>
      <c r="AC43" s="176"/>
      <c r="AD43" s="176"/>
    </row>
    <row r="44" spans="25:30" ht="12.5">
      <c r="Y44" s="175"/>
      <c r="Z44" s="175"/>
      <c r="AA44" s="175"/>
      <c r="AB44" s="175"/>
      <c r="AC44" s="175"/>
      <c r="AD44" s="175"/>
    </row>
    <row r="45" spans="25:30" ht="12.5">
      <c r="Y45" s="176"/>
      <c r="Z45" s="176"/>
      <c r="AA45" s="176"/>
      <c r="AB45" s="176"/>
      <c r="AC45" s="176"/>
      <c r="AD45" s="176"/>
    </row>
    <row r="46" spans="25:30" ht="12.5">
      <c r="Y46" s="175"/>
      <c r="Z46" s="175"/>
      <c r="AA46" s="175"/>
      <c r="AB46" s="175"/>
      <c r="AC46" s="175"/>
      <c r="AD46" s="175"/>
    </row>
    <row r="47" spans="25:30" ht="12.5">
      <c r="Y47" s="176"/>
      <c r="Z47" s="176"/>
      <c r="AA47" s="176"/>
      <c r="AB47" s="176"/>
      <c r="AC47" s="176"/>
      <c r="AD47" s="176"/>
    </row>
    <row r="48" spans="25:30" ht="12.5">
      <c r="Y48" s="175"/>
      <c r="Z48" s="175"/>
      <c r="AA48" s="175"/>
      <c r="AB48" s="175"/>
      <c r="AC48" s="175"/>
      <c r="AD48" s="175"/>
    </row>
    <row r="49" spans="2:30" ht="12.5">
      <c r="Y49" s="176"/>
      <c r="Z49" s="176"/>
      <c r="AA49" s="176"/>
      <c r="AB49" s="176"/>
      <c r="AC49" s="176"/>
      <c r="AD49" s="176"/>
    </row>
    <row r="50" spans="2:30" ht="18">
      <c r="G50" s="25"/>
      <c r="M50" s="25"/>
      <c r="S50" s="25"/>
      <c r="Y50" s="25"/>
    </row>
    <row r="51" spans="2:30" ht="18">
      <c r="G51" s="25"/>
      <c r="M51" s="25"/>
      <c r="S51" s="25"/>
      <c r="Y51" s="25"/>
    </row>
    <row r="52" spans="2:30" ht="18">
      <c r="G52" s="25"/>
      <c r="M52" s="25"/>
      <c r="S52" s="25"/>
      <c r="Y52" s="25"/>
    </row>
    <row r="53" spans="2:30" ht="18">
      <c r="G53" s="25"/>
      <c r="M53" s="25"/>
      <c r="S53" s="25"/>
      <c r="Y53" s="25"/>
    </row>
    <row r="54" spans="2:30" ht="18">
      <c r="G54" s="25"/>
      <c r="M54" s="25"/>
      <c r="S54" s="25"/>
      <c r="Y54" s="25"/>
    </row>
    <row r="55" spans="2:30" ht="18">
      <c r="G55" s="25"/>
      <c r="M55" s="25"/>
      <c r="S55" s="25"/>
      <c r="Y55" s="25"/>
    </row>
    <row r="56" spans="2:30" ht="18">
      <c r="G56" s="25"/>
      <c r="M56" s="25"/>
      <c r="S56" s="25"/>
      <c r="Y56" s="25"/>
    </row>
    <row r="57" spans="2:30" ht="18">
      <c r="G57" s="25"/>
      <c r="M57" s="25"/>
      <c r="S57" s="25"/>
      <c r="Y57" s="25"/>
    </row>
    <row r="58" spans="2:30" ht="18">
      <c r="G58" s="25"/>
      <c r="M58" s="25"/>
      <c r="S58" s="25"/>
      <c r="Y58" s="25"/>
    </row>
    <row r="59" spans="2:30" ht="18">
      <c r="G59" s="25"/>
      <c r="M59" s="25"/>
      <c r="S59" s="25"/>
      <c r="Y59" s="25"/>
    </row>
    <row r="60" spans="2:30" ht="18">
      <c r="G60" s="25"/>
      <c r="M60" s="25"/>
      <c r="S60" s="25"/>
      <c r="Y60" s="25"/>
    </row>
    <row r="61" spans="2:30" ht="18">
      <c r="G61" s="25"/>
      <c r="M61" s="25"/>
      <c r="S61" s="25"/>
      <c r="Y61" s="25"/>
    </row>
    <row r="62" spans="2:30" ht="18">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row>
    <row r="63" spans="2:30" ht="18">
      <c r="G63" s="25"/>
      <c r="M63" s="25"/>
      <c r="Y63" s="25"/>
      <c r="Z63" s="25"/>
      <c r="AA63" s="25"/>
      <c r="AB63" s="25"/>
      <c r="AC63" s="25"/>
      <c r="AD63" s="25"/>
    </row>
    <row r="64" spans="2:30" ht="18">
      <c r="G64" s="25"/>
      <c r="M64" s="25"/>
      <c r="Y64" s="25"/>
      <c r="Z64" s="25"/>
      <c r="AA64" s="25"/>
      <c r="AB64" s="25"/>
      <c r="AC64" s="25"/>
      <c r="AD64" s="25"/>
    </row>
    <row r="65" spans="7:30" ht="18">
      <c r="G65" s="25"/>
      <c r="M65" s="25"/>
      <c r="Y65" s="25"/>
      <c r="Z65" s="25"/>
      <c r="AA65" s="25"/>
      <c r="AB65" s="25"/>
      <c r="AC65" s="25"/>
      <c r="AD65" s="25"/>
    </row>
    <row r="66" spans="7:30" ht="18">
      <c r="G66" s="25"/>
      <c r="M66" s="25"/>
      <c r="Y66" s="25"/>
      <c r="Z66" s="25"/>
      <c r="AA66" s="25"/>
      <c r="AB66" s="25"/>
      <c r="AC66" s="25"/>
      <c r="AD66" s="25"/>
    </row>
    <row r="67" spans="7:30" ht="18">
      <c r="G67" s="25"/>
      <c r="M67" s="25"/>
      <c r="Y67" s="25"/>
      <c r="Z67" s="25"/>
      <c r="AA67" s="25"/>
      <c r="AB67" s="25"/>
      <c r="AC67" s="25"/>
      <c r="AD67" s="25"/>
    </row>
    <row r="68" spans="7:30" ht="18">
      <c r="G68" s="25"/>
      <c r="M68" s="25"/>
      <c r="Y68" s="25"/>
      <c r="Z68" s="25"/>
      <c r="AA68" s="25"/>
      <c r="AB68" s="25"/>
      <c r="AC68" s="25"/>
      <c r="AD68" s="25"/>
    </row>
    <row r="69" spans="7:30" ht="18">
      <c r="G69" s="25"/>
      <c r="M69" s="25"/>
      <c r="Y69" s="25"/>
      <c r="Z69" s="25"/>
      <c r="AA69" s="25"/>
      <c r="AB69" s="25"/>
      <c r="AC69" s="25"/>
      <c r="AD69" s="25"/>
    </row>
    <row r="70" spans="7:30" ht="18">
      <c r="G70" s="25"/>
      <c r="M70" s="25"/>
      <c r="Y70" s="25"/>
      <c r="Z70" s="25"/>
      <c r="AA70" s="25"/>
      <c r="AB70" s="25"/>
      <c r="AC70" s="25"/>
      <c r="AD70" s="25"/>
    </row>
    <row r="71" spans="7:30" ht="18">
      <c r="G71" s="25"/>
      <c r="M71" s="25"/>
      <c r="Y71" s="25"/>
      <c r="Z71" s="25"/>
      <c r="AA71" s="25"/>
      <c r="AB71" s="25"/>
      <c r="AC71" s="25"/>
      <c r="AD71" s="25"/>
    </row>
    <row r="72" spans="7:30" ht="18">
      <c r="G72" s="25"/>
      <c r="M72" s="25"/>
      <c r="Y72" s="25"/>
      <c r="Z72" s="25"/>
      <c r="AA72" s="25"/>
      <c r="AB72" s="25"/>
      <c r="AC72" s="25"/>
      <c r="AD72" s="25"/>
    </row>
    <row r="73" spans="7:30" ht="18">
      <c r="G73" s="25"/>
      <c r="M73" s="25"/>
      <c r="Y73" s="25"/>
      <c r="Z73" s="25"/>
      <c r="AA73" s="25"/>
      <c r="AB73" s="25"/>
      <c r="AC73" s="25"/>
      <c r="AD73" s="25"/>
    </row>
    <row r="74" spans="7:30" ht="18">
      <c r="G74" s="25"/>
      <c r="M74" s="25"/>
      <c r="Y74" s="25"/>
      <c r="Z74" s="25"/>
      <c r="AA74" s="25"/>
      <c r="AB74" s="25"/>
      <c r="AC74" s="25"/>
      <c r="AD74" s="25"/>
    </row>
    <row r="143" spans="1:1" ht="18">
      <c r="A143" s="25"/>
    </row>
    <row r="144" spans="1:1" ht="18">
      <c r="A144" s="25"/>
    </row>
    <row r="145" spans="1:6" ht="18">
      <c r="A145" s="25"/>
    </row>
    <row r="146" spans="1:6" ht="18">
      <c r="A146" s="25"/>
    </row>
    <row r="147" spans="1:6" ht="18">
      <c r="A147" s="25"/>
    </row>
    <row r="148" spans="1:6" ht="18">
      <c r="A148" s="25"/>
    </row>
    <row r="149" spans="1:6" ht="18">
      <c r="A149" s="25"/>
    </row>
    <row r="150" spans="1:6" ht="18">
      <c r="A150" s="25"/>
    </row>
    <row r="151" spans="1:6" ht="18">
      <c r="A151" s="25"/>
      <c r="B151" s="25"/>
      <c r="C151" s="25"/>
      <c r="D151" s="25"/>
      <c r="E151" s="25"/>
      <c r="F151" s="25"/>
    </row>
    <row r="152" spans="1:6" ht="18">
      <c r="A152" s="25"/>
      <c r="B152" s="25"/>
      <c r="C152" s="25"/>
      <c r="D152" s="25"/>
      <c r="E152" s="25"/>
      <c r="F152" s="25"/>
    </row>
    <row r="153" spans="1:6" ht="18">
      <c r="A153" s="25"/>
      <c r="B153" s="25"/>
      <c r="C153" s="25"/>
      <c r="D153" s="25"/>
      <c r="E153" s="25"/>
      <c r="F153" s="25"/>
    </row>
    <row r="154" spans="1:6" ht="18">
      <c r="A154" s="25"/>
      <c r="B154" s="25"/>
      <c r="C154" s="25"/>
      <c r="D154" s="25"/>
      <c r="E154" s="25"/>
      <c r="F154" s="25"/>
    </row>
  </sheetData>
  <phoneticPr fontId="51"/>
  <hyperlinks>
    <hyperlink ref="A1" location="'目次'!A1" display="目次" xr:uid="{00000000-0004-0000-1000-000000000000}"/>
    <hyperlink ref="B5" r:id="rId1" xr:uid="{00000000-0004-0000-1000-000001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GG574"/>
  <sheetViews>
    <sheetView workbookViewId="0"/>
  </sheetViews>
  <sheetFormatPr defaultColWidth="12.6328125" defaultRowHeight="15.75" customHeight="1"/>
  <sheetData>
    <row r="1" spans="1:189" ht="15.75" customHeight="1">
      <c r="A1" s="11" t="s">
        <v>58</v>
      </c>
      <c r="B1" s="5"/>
      <c r="C1" s="5"/>
      <c r="D1" s="5"/>
      <c r="E1" s="5"/>
      <c r="F1" s="5"/>
      <c r="G1" s="5"/>
      <c r="H1" s="5"/>
      <c r="I1" s="5"/>
    </row>
    <row r="2" spans="1:189" ht="15.75" customHeight="1">
      <c r="A2" s="5"/>
      <c r="B2" s="99"/>
      <c r="C2" s="138">
        <v>2013</v>
      </c>
      <c r="D2" s="138">
        <v>2014</v>
      </c>
      <c r="E2" s="138">
        <v>2015</v>
      </c>
      <c r="F2" s="138">
        <v>2016</v>
      </c>
      <c r="G2" s="138">
        <v>2017</v>
      </c>
      <c r="H2" s="138">
        <v>2018</v>
      </c>
      <c r="I2" s="138">
        <v>2019</v>
      </c>
      <c r="J2" s="13">
        <v>2020</v>
      </c>
      <c r="K2" s="13">
        <v>2021</v>
      </c>
      <c r="L2" s="13">
        <v>2022</v>
      </c>
      <c r="M2" s="14">
        <v>2023</v>
      </c>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row>
    <row r="3" spans="1:189" ht="15.75" customHeight="1">
      <c r="A3" s="5"/>
      <c r="B3" s="147" t="s">
        <v>744</v>
      </c>
      <c r="C3" s="142">
        <v>97.63</v>
      </c>
      <c r="D3" s="142">
        <v>105.85</v>
      </c>
      <c r="E3" s="142">
        <v>121.03</v>
      </c>
      <c r="F3" s="142">
        <v>108.84</v>
      </c>
      <c r="G3" s="142">
        <v>112.16</v>
      </c>
      <c r="H3" s="142">
        <v>110.39</v>
      </c>
      <c r="I3" s="142">
        <v>109.01</v>
      </c>
      <c r="J3" s="43">
        <v>106.78</v>
      </c>
      <c r="K3" s="43">
        <v>109.8</v>
      </c>
      <c r="L3" s="43">
        <v>131.38</v>
      </c>
      <c r="M3" s="21">
        <v>140.47999999999999</v>
      </c>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row>
    <row r="4" spans="1:189" ht="15.75" customHeight="1">
      <c r="A4" s="5"/>
      <c r="B4" s="5" t="s">
        <v>745</v>
      </c>
      <c r="C4" s="5"/>
      <c r="D4" s="5"/>
      <c r="E4" s="5"/>
      <c r="F4" s="5"/>
      <c r="G4" s="5"/>
      <c r="H4" s="5"/>
      <c r="I4" s="5"/>
    </row>
    <row r="5" spans="1:189" ht="15.75" customHeight="1">
      <c r="A5" s="5"/>
    </row>
    <row r="6" spans="1:189" ht="15.75" customHeight="1">
      <c r="A6" s="5"/>
      <c r="B6" s="153" t="s">
        <v>746</v>
      </c>
    </row>
    <row r="7" spans="1:189" ht="15.75" customHeight="1">
      <c r="A7" s="5"/>
      <c r="B7" s="154"/>
      <c r="C7" s="5"/>
      <c r="D7" s="5"/>
      <c r="E7" s="5"/>
      <c r="F7" s="5"/>
      <c r="G7" s="5"/>
      <c r="H7" s="5"/>
      <c r="I7" s="5"/>
    </row>
    <row r="8" spans="1:189" ht="15.75" customHeight="1">
      <c r="A8" s="25"/>
      <c r="B8" s="25" t="s">
        <v>239</v>
      </c>
      <c r="C8" s="25"/>
      <c r="D8" s="25"/>
      <c r="E8" s="25"/>
      <c r="F8" s="25"/>
      <c r="G8" s="25"/>
    </row>
    <row r="9" spans="1:189" ht="15.75" customHeight="1">
      <c r="A9" s="25"/>
      <c r="B9" s="148" t="s">
        <v>747</v>
      </c>
      <c r="C9" s="177" t="s">
        <v>748</v>
      </c>
      <c r="D9" s="25"/>
      <c r="E9" s="25"/>
      <c r="F9" s="25"/>
      <c r="G9" s="25"/>
    </row>
    <row r="10" spans="1:189" ht="15.75" customHeight="1">
      <c r="A10" s="25"/>
      <c r="B10" s="24" t="s">
        <v>749</v>
      </c>
      <c r="C10" s="26" t="s">
        <v>750</v>
      </c>
      <c r="D10" s="25"/>
      <c r="E10" s="25"/>
      <c r="F10" s="25"/>
      <c r="G10" s="25"/>
    </row>
    <row r="11" spans="1:189" ht="15.75" customHeight="1">
      <c r="A11" s="25"/>
      <c r="B11" s="24" t="s">
        <v>751</v>
      </c>
      <c r="C11" s="26" t="s">
        <v>752</v>
      </c>
      <c r="D11" s="25"/>
      <c r="E11" s="25"/>
      <c r="F11" s="25"/>
      <c r="G11" s="25"/>
    </row>
    <row r="12" spans="1:189" ht="15.75" customHeight="1">
      <c r="A12" s="25"/>
      <c r="B12" s="90" t="s">
        <v>753</v>
      </c>
      <c r="C12" s="31">
        <v>89.18</v>
      </c>
      <c r="D12" s="25"/>
      <c r="E12" s="25"/>
      <c r="F12" s="25"/>
      <c r="G12" s="25"/>
    </row>
    <row r="13" spans="1:189" ht="15.75" customHeight="1">
      <c r="A13" s="25"/>
      <c r="B13" s="90" t="s">
        <v>754</v>
      </c>
      <c r="C13" s="31">
        <v>93.21</v>
      </c>
      <c r="D13" s="25"/>
      <c r="E13" s="25"/>
      <c r="F13" s="25"/>
      <c r="G13" s="25"/>
    </row>
    <row r="14" spans="1:189" ht="15.75" customHeight="1">
      <c r="A14" s="25"/>
      <c r="B14" s="90" t="s">
        <v>755</v>
      </c>
      <c r="C14" s="31">
        <v>94.75</v>
      </c>
      <c r="D14" s="25"/>
      <c r="E14" s="25"/>
      <c r="F14" s="25"/>
      <c r="G14" s="25"/>
      <c r="FT14" s="28"/>
      <c r="FU14" s="28"/>
      <c r="FV14" s="28"/>
      <c r="FW14" s="28"/>
      <c r="FX14" s="28"/>
      <c r="FY14" s="28"/>
      <c r="FZ14" s="28"/>
      <c r="GA14" s="28"/>
      <c r="GB14" s="28"/>
      <c r="GC14" s="28"/>
      <c r="GD14" s="28"/>
      <c r="GE14" s="28"/>
      <c r="GF14" s="28"/>
      <c r="GG14" s="28"/>
    </row>
    <row r="15" spans="1:189" ht="15.75" customHeight="1">
      <c r="A15" s="25"/>
      <c r="B15" s="90" t="s">
        <v>756</v>
      </c>
      <c r="C15" s="31">
        <v>97.71</v>
      </c>
      <c r="D15" s="25"/>
      <c r="E15" s="25"/>
      <c r="F15" s="25"/>
      <c r="G15" s="25"/>
      <c r="FT15" s="28"/>
      <c r="FU15" s="28"/>
      <c r="FV15" s="28"/>
      <c r="FW15" s="28"/>
      <c r="FX15" s="28"/>
      <c r="FY15" s="28"/>
      <c r="FZ15" s="28"/>
      <c r="GA15" s="28"/>
      <c r="GB15" s="28"/>
      <c r="GC15" s="28"/>
      <c r="GD15" s="28"/>
      <c r="GE15" s="28"/>
      <c r="GF15" s="28"/>
      <c r="GG15" s="28"/>
    </row>
    <row r="16" spans="1:189" ht="15.75" customHeight="1">
      <c r="A16" s="25"/>
      <c r="B16" s="90" t="s">
        <v>757</v>
      </c>
      <c r="C16" s="31">
        <v>101.08</v>
      </c>
      <c r="D16" s="25"/>
      <c r="E16" s="25"/>
      <c r="F16" s="25"/>
      <c r="G16" s="25"/>
    </row>
    <row r="17" spans="1:21" ht="15.75" customHeight="1">
      <c r="A17" s="25"/>
      <c r="B17" s="90" t="s">
        <v>758</v>
      </c>
      <c r="C17" s="31">
        <v>97.43</v>
      </c>
      <c r="D17" s="25"/>
      <c r="E17" s="25"/>
      <c r="F17" s="25"/>
      <c r="G17" s="25"/>
    </row>
    <row r="18" spans="1:21" ht="15.75" customHeight="1">
      <c r="A18" s="25"/>
      <c r="B18" s="90" t="s">
        <v>759</v>
      </c>
      <c r="C18" s="31">
        <v>99.71</v>
      </c>
      <c r="D18" s="25"/>
      <c r="E18" s="25"/>
      <c r="F18" s="25"/>
      <c r="G18" s="25"/>
    </row>
    <row r="19" spans="1:21" ht="15.75" customHeight="1">
      <c r="A19" s="25"/>
      <c r="B19" s="90" t="s">
        <v>760</v>
      </c>
      <c r="C19" s="31">
        <v>97.87</v>
      </c>
      <c r="D19" s="25"/>
      <c r="E19" s="25"/>
      <c r="F19" s="25"/>
      <c r="G19" s="25"/>
    </row>
    <row r="20" spans="1:21" ht="15.75" customHeight="1">
      <c r="A20" s="25"/>
      <c r="B20" s="90" t="s">
        <v>761</v>
      </c>
      <c r="C20" s="31">
        <v>99.24</v>
      </c>
      <c r="D20" s="25"/>
      <c r="E20" s="25"/>
      <c r="F20" s="25"/>
      <c r="G20" s="25"/>
    </row>
    <row r="21" spans="1:21" ht="15.75" customHeight="1">
      <c r="A21" s="25"/>
      <c r="B21" s="90" t="s">
        <v>762</v>
      </c>
      <c r="C21" s="31">
        <v>97.85</v>
      </c>
      <c r="D21" s="25"/>
      <c r="E21" s="25"/>
      <c r="F21" s="25"/>
      <c r="G21" s="25"/>
    </row>
    <row r="22" spans="1:21" ht="15.75" customHeight="1">
      <c r="A22" s="25"/>
      <c r="B22" s="90" t="s">
        <v>763</v>
      </c>
      <c r="C22" s="31">
        <v>100.03</v>
      </c>
      <c r="D22" s="25"/>
      <c r="E22" s="25"/>
      <c r="F22" s="25"/>
      <c r="G22" s="25"/>
    </row>
    <row r="23" spans="1:21" ht="15.75" customHeight="1">
      <c r="A23" s="25"/>
      <c r="B23" s="90" t="s">
        <v>764</v>
      </c>
      <c r="C23" s="31">
        <v>103.46</v>
      </c>
      <c r="D23" s="25"/>
      <c r="E23" s="25"/>
      <c r="F23" s="25"/>
      <c r="G23" s="25"/>
    </row>
    <row r="24" spans="1:21" ht="15.75" customHeight="1">
      <c r="A24" s="25"/>
      <c r="B24" s="90" t="s">
        <v>765</v>
      </c>
      <c r="C24" s="31">
        <v>103.94</v>
      </c>
      <c r="D24" s="25"/>
      <c r="E24" s="25"/>
      <c r="F24" s="25"/>
      <c r="G24" s="25"/>
    </row>
    <row r="25" spans="1:21" ht="15.75" customHeight="1">
      <c r="A25" s="25"/>
      <c r="B25" s="90" t="s">
        <v>766</v>
      </c>
      <c r="C25" s="31">
        <v>102.13</v>
      </c>
      <c r="D25" s="25"/>
      <c r="E25" s="25"/>
      <c r="F25" s="25"/>
      <c r="G25" s="25"/>
    </row>
    <row r="26" spans="1:21" ht="15.75" customHeight="1">
      <c r="A26" s="25"/>
      <c r="B26" s="90" t="s">
        <v>767</v>
      </c>
      <c r="C26" s="31">
        <v>102.27</v>
      </c>
      <c r="D26" s="25"/>
      <c r="E26" s="25"/>
      <c r="F26" s="25"/>
      <c r="G26" s="25"/>
    </row>
    <row r="27" spans="1:21" ht="15.75" customHeight="1">
      <c r="A27" s="25"/>
      <c r="B27" s="90" t="s">
        <v>768</v>
      </c>
      <c r="C27" s="31">
        <v>102.56</v>
      </c>
      <c r="D27" s="25"/>
      <c r="E27" s="25"/>
      <c r="F27" s="25"/>
      <c r="G27" s="25"/>
    </row>
    <row r="28" spans="1:21" ht="15.75" customHeight="1">
      <c r="A28" s="25"/>
      <c r="B28" s="90" t="s">
        <v>769</v>
      </c>
      <c r="C28" s="31">
        <v>101.79</v>
      </c>
      <c r="D28" s="25"/>
      <c r="E28" s="25"/>
      <c r="F28" s="25"/>
      <c r="G28" s="25"/>
    </row>
    <row r="29" spans="1:21" ht="15.75" customHeight="1">
      <c r="A29" s="25"/>
      <c r="B29" s="90" t="s">
        <v>770</v>
      </c>
      <c r="C29" s="31">
        <v>102.05</v>
      </c>
      <c r="D29" s="25"/>
      <c r="E29" s="25"/>
      <c r="F29" s="25"/>
      <c r="G29" s="25"/>
    </row>
    <row r="30" spans="1:21" ht="15.75" customHeight="1">
      <c r="A30" s="25"/>
      <c r="B30" s="90" t="s">
        <v>771</v>
      </c>
      <c r="C30" s="31">
        <v>101.72</v>
      </c>
      <c r="D30" s="25"/>
      <c r="E30" s="25"/>
      <c r="F30" s="25"/>
      <c r="G30" s="25"/>
      <c r="H30" s="25"/>
    </row>
    <row r="31" spans="1:21" ht="15.75" customHeight="1">
      <c r="A31" s="25"/>
      <c r="B31" s="90" t="s">
        <v>772</v>
      </c>
      <c r="C31" s="31">
        <v>102.96</v>
      </c>
      <c r="D31" s="25"/>
      <c r="E31" s="25"/>
      <c r="F31" s="25"/>
      <c r="G31" s="25"/>
      <c r="H31" s="25"/>
      <c r="J31" s="25"/>
      <c r="K31" s="25"/>
      <c r="L31" s="25"/>
      <c r="M31" s="25"/>
      <c r="N31" s="25"/>
      <c r="O31" s="25"/>
      <c r="P31" s="25"/>
      <c r="T31" s="25"/>
      <c r="U31" s="25"/>
    </row>
    <row r="32" spans="1:21" ht="18">
      <c r="A32" s="25"/>
      <c r="B32" s="90" t="s">
        <v>773</v>
      </c>
      <c r="C32" s="31">
        <v>107.09</v>
      </c>
      <c r="D32" s="25"/>
      <c r="E32" s="25"/>
      <c r="G32" s="25"/>
      <c r="H32" s="25"/>
      <c r="J32" s="25"/>
      <c r="K32" s="25"/>
      <c r="L32" s="25"/>
      <c r="M32" s="25"/>
      <c r="N32" s="25"/>
      <c r="O32" s="25"/>
      <c r="P32" s="25"/>
      <c r="T32" s="25"/>
      <c r="U32" s="25"/>
    </row>
    <row r="33" spans="1:21" ht="18">
      <c r="A33" s="25"/>
      <c r="B33" s="90" t="s">
        <v>774</v>
      </c>
      <c r="C33" s="31">
        <v>108.06</v>
      </c>
      <c r="D33" s="25"/>
      <c r="E33" s="25"/>
      <c r="G33" s="25"/>
      <c r="H33" s="25"/>
      <c r="J33" s="25"/>
      <c r="K33" s="25"/>
      <c r="L33" s="25"/>
      <c r="M33" s="25"/>
      <c r="N33" s="25"/>
      <c r="O33" s="25"/>
      <c r="P33" s="25"/>
      <c r="T33" s="25"/>
      <c r="U33" s="25"/>
    </row>
    <row r="34" spans="1:21" ht="18">
      <c r="A34" s="25"/>
      <c r="B34" s="90" t="s">
        <v>775</v>
      </c>
      <c r="C34" s="31">
        <v>116.22</v>
      </c>
      <c r="D34" s="25"/>
      <c r="E34" s="25"/>
      <c r="G34" s="25"/>
      <c r="H34" s="25"/>
      <c r="J34" s="25"/>
      <c r="K34" s="25"/>
      <c r="L34" s="25"/>
      <c r="M34" s="25"/>
      <c r="N34" s="25"/>
      <c r="O34" s="25"/>
      <c r="P34" s="25"/>
      <c r="T34" s="25"/>
      <c r="U34" s="25"/>
    </row>
    <row r="35" spans="1:21" ht="18">
      <c r="A35" s="25"/>
      <c r="B35" s="90" t="s">
        <v>776</v>
      </c>
      <c r="C35" s="31">
        <v>119.4</v>
      </c>
      <c r="D35" s="25"/>
      <c r="E35" s="25"/>
      <c r="G35" s="25"/>
      <c r="H35" s="25"/>
      <c r="J35" s="25"/>
      <c r="K35" s="28"/>
      <c r="L35" s="28"/>
      <c r="M35" s="28"/>
      <c r="N35" s="28"/>
      <c r="O35" s="28"/>
      <c r="P35" s="28"/>
      <c r="T35" s="25"/>
      <c r="U35" s="28"/>
    </row>
    <row r="36" spans="1:21" ht="18">
      <c r="A36" s="25"/>
      <c r="B36" s="90" t="s">
        <v>777</v>
      </c>
      <c r="C36" s="31">
        <v>118.24</v>
      </c>
      <c r="D36" s="28"/>
      <c r="E36" s="28"/>
      <c r="G36" s="28"/>
      <c r="H36" s="28"/>
      <c r="J36" s="25"/>
      <c r="K36" s="28"/>
      <c r="L36" s="28"/>
      <c r="M36" s="28"/>
      <c r="N36" s="28"/>
      <c r="O36" s="28"/>
      <c r="P36" s="28"/>
      <c r="T36" s="25"/>
      <c r="U36" s="28"/>
    </row>
    <row r="37" spans="1:21" ht="18">
      <c r="A37" s="28"/>
      <c r="B37" s="90" t="s">
        <v>778</v>
      </c>
      <c r="C37" s="31">
        <v>118.57</v>
      </c>
      <c r="D37" s="28"/>
      <c r="E37" s="28"/>
      <c r="G37" s="28"/>
      <c r="H37" s="28"/>
      <c r="J37" s="25"/>
      <c r="K37" s="178"/>
      <c r="L37" s="178"/>
      <c r="M37" s="178"/>
      <c r="N37" s="178"/>
      <c r="O37" s="178"/>
      <c r="P37" s="178"/>
      <c r="T37" s="25"/>
      <c r="U37" s="178"/>
    </row>
    <row r="38" spans="1:21" ht="18">
      <c r="A38" s="28"/>
      <c r="B38" s="90" t="s">
        <v>779</v>
      </c>
      <c r="C38" s="31">
        <v>120.39</v>
      </c>
      <c r="D38" s="178"/>
      <c r="E38" s="178"/>
      <c r="G38" s="178"/>
      <c r="H38" s="178"/>
      <c r="J38" s="28"/>
      <c r="K38" s="28"/>
      <c r="L38" s="28"/>
      <c r="M38" s="28"/>
      <c r="N38" s="28"/>
      <c r="O38" s="28"/>
      <c r="P38" s="28"/>
      <c r="T38" s="28"/>
      <c r="U38" s="28"/>
    </row>
    <row r="39" spans="1:21" ht="18">
      <c r="A39" s="28"/>
      <c r="B39" s="90" t="s">
        <v>780</v>
      </c>
      <c r="C39" s="31">
        <v>119.55</v>
      </c>
      <c r="D39" s="28"/>
      <c r="E39" s="25"/>
      <c r="G39" s="25"/>
      <c r="H39" s="25"/>
      <c r="J39" s="28"/>
      <c r="K39" s="28"/>
      <c r="L39" s="28"/>
      <c r="M39" s="28"/>
      <c r="N39" s="28"/>
      <c r="O39" s="28"/>
      <c r="P39" s="28"/>
      <c r="T39" s="28"/>
      <c r="U39" s="28"/>
    </row>
    <row r="40" spans="1:21" ht="18">
      <c r="A40" s="28"/>
      <c r="B40" s="90" t="s">
        <v>781</v>
      </c>
      <c r="C40" s="31">
        <v>120.74</v>
      </c>
      <c r="D40" s="28"/>
      <c r="E40" s="25"/>
      <c r="G40" s="25"/>
      <c r="H40" s="25"/>
      <c r="J40" s="28"/>
      <c r="K40" s="28"/>
      <c r="L40" s="28"/>
      <c r="M40" s="28"/>
      <c r="N40" s="28"/>
      <c r="O40" s="28"/>
      <c r="P40" s="28"/>
      <c r="T40" s="28"/>
      <c r="U40" s="28"/>
    </row>
    <row r="41" spans="1:21" ht="18">
      <c r="A41" s="28"/>
      <c r="B41" s="90" t="s">
        <v>782</v>
      </c>
      <c r="C41" s="31">
        <v>123.75</v>
      </c>
      <c r="D41" s="28"/>
      <c r="E41" s="25"/>
      <c r="G41" s="25"/>
      <c r="H41" s="25"/>
      <c r="J41" s="28"/>
      <c r="K41" s="28"/>
      <c r="L41" s="28"/>
      <c r="M41" s="28"/>
      <c r="N41" s="28"/>
      <c r="O41" s="28"/>
      <c r="P41" s="28"/>
      <c r="T41" s="28"/>
      <c r="U41" s="28"/>
    </row>
    <row r="42" spans="1:21" ht="18">
      <c r="A42" s="28"/>
      <c r="B42" s="90" t="s">
        <v>783</v>
      </c>
      <c r="C42" s="31">
        <v>123.23</v>
      </c>
      <c r="D42" s="28"/>
      <c r="E42" s="25"/>
      <c r="G42" s="25"/>
      <c r="H42" s="25"/>
      <c r="J42" s="28"/>
      <c r="K42" s="28"/>
      <c r="L42" s="28"/>
      <c r="M42" s="28"/>
      <c r="N42" s="28"/>
      <c r="O42" s="28"/>
      <c r="P42" s="28"/>
      <c r="T42" s="28"/>
      <c r="U42" s="28"/>
    </row>
    <row r="43" spans="1:21" ht="18">
      <c r="A43" s="28"/>
      <c r="B43" s="90" t="s">
        <v>784</v>
      </c>
      <c r="C43" s="31">
        <v>123.23</v>
      </c>
      <c r="D43" s="28"/>
      <c r="E43" s="25"/>
      <c r="G43" s="25"/>
      <c r="H43" s="25"/>
      <c r="J43" s="28"/>
      <c r="K43" s="28"/>
      <c r="L43" s="28"/>
      <c r="M43" s="28"/>
      <c r="N43" s="28"/>
      <c r="O43" s="28"/>
      <c r="P43" s="28"/>
      <c r="T43" s="28"/>
      <c r="U43" s="28"/>
    </row>
    <row r="44" spans="1:21" ht="18">
      <c r="A44" s="28"/>
      <c r="B44" s="90" t="s">
        <v>785</v>
      </c>
      <c r="C44" s="31">
        <v>120.22</v>
      </c>
      <c r="D44" s="28"/>
      <c r="E44" s="25"/>
      <c r="G44" s="25"/>
      <c r="H44" s="25"/>
      <c r="J44" s="28"/>
      <c r="K44" s="28"/>
      <c r="L44" s="28"/>
      <c r="M44" s="28"/>
      <c r="N44" s="28"/>
      <c r="O44" s="28"/>
      <c r="P44" s="28"/>
      <c r="T44" s="28"/>
      <c r="U44" s="28"/>
    </row>
    <row r="45" spans="1:21" ht="18">
      <c r="A45" s="28"/>
      <c r="B45" s="90" t="s">
        <v>786</v>
      </c>
      <c r="C45" s="31">
        <v>120.06</v>
      </c>
      <c r="D45" s="28"/>
      <c r="E45" s="25"/>
      <c r="G45" s="25"/>
      <c r="H45" s="25"/>
      <c r="J45" s="28"/>
      <c r="K45" s="28"/>
      <c r="L45" s="28"/>
      <c r="M45" s="28"/>
      <c r="N45" s="28"/>
      <c r="O45" s="28"/>
      <c r="P45" s="28"/>
      <c r="T45" s="28"/>
      <c r="U45" s="28"/>
    </row>
    <row r="46" spans="1:21" ht="18">
      <c r="A46" s="28"/>
      <c r="B46" s="90" t="s">
        <v>787</v>
      </c>
      <c r="C46" s="31">
        <v>122.54</v>
      </c>
      <c r="D46" s="28"/>
      <c r="E46" s="25"/>
      <c r="G46" s="25"/>
      <c r="H46" s="25"/>
      <c r="J46" s="28"/>
      <c r="K46" s="28"/>
      <c r="L46" s="28"/>
      <c r="M46" s="28"/>
      <c r="N46" s="28"/>
      <c r="O46" s="28"/>
      <c r="P46" s="28"/>
      <c r="T46" s="28"/>
      <c r="U46" s="28"/>
    </row>
    <row r="47" spans="1:21" ht="18">
      <c r="A47" s="28"/>
      <c r="B47" s="90" t="s">
        <v>788</v>
      </c>
      <c r="C47" s="31">
        <v>121.84</v>
      </c>
      <c r="D47" s="28"/>
      <c r="E47" s="25"/>
      <c r="G47" s="25"/>
      <c r="H47" s="25"/>
      <c r="J47" s="28"/>
      <c r="K47" s="28"/>
      <c r="L47" s="28"/>
      <c r="M47" s="28"/>
      <c r="N47" s="28"/>
      <c r="O47" s="28"/>
      <c r="P47" s="28"/>
      <c r="T47" s="28"/>
      <c r="U47" s="28"/>
    </row>
    <row r="48" spans="1:21" ht="18">
      <c r="A48" s="28"/>
      <c r="B48" s="90" t="s">
        <v>789</v>
      </c>
      <c r="C48" s="31">
        <v>118.25</v>
      </c>
      <c r="D48" s="28"/>
      <c r="E48" s="25"/>
      <c r="G48" s="25"/>
      <c r="H48" s="25"/>
      <c r="J48" s="28"/>
      <c r="K48" s="28"/>
      <c r="L48" s="28"/>
      <c r="M48" s="28"/>
      <c r="N48" s="28"/>
      <c r="O48" s="28"/>
      <c r="P48" s="28"/>
      <c r="T48" s="28"/>
      <c r="U48" s="28"/>
    </row>
    <row r="49" spans="1:21" ht="18">
      <c r="A49" s="28"/>
      <c r="B49" s="90" t="s">
        <v>790</v>
      </c>
      <c r="C49" s="31">
        <v>115.02</v>
      </c>
      <c r="D49" s="28"/>
      <c r="E49" s="25"/>
      <c r="G49" s="25"/>
      <c r="H49" s="25"/>
      <c r="J49" s="28"/>
      <c r="K49" s="28"/>
      <c r="L49" s="28"/>
      <c r="M49" s="28"/>
      <c r="N49" s="28"/>
      <c r="O49" s="28"/>
      <c r="P49" s="28"/>
      <c r="T49" s="28"/>
      <c r="U49" s="28"/>
    </row>
    <row r="50" spans="1:21" ht="18">
      <c r="A50" s="28"/>
      <c r="B50" s="90" t="s">
        <v>791</v>
      </c>
      <c r="C50" s="31">
        <v>113.07</v>
      </c>
      <c r="D50" s="28"/>
      <c r="E50" s="25"/>
      <c r="G50" s="25"/>
      <c r="H50" s="25"/>
      <c r="J50" s="28"/>
      <c r="K50" s="28"/>
      <c r="L50" s="28"/>
      <c r="M50" s="28"/>
      <c r="N50" s="28"/>
      <c r="O50" s="28"/>
      <c r="P50" s="28"/>
      <c r="T50" s="28"/>
      <c r="U50" s="28"/>
    </row>
    <row r="51" spans="1:21" ht="18">
      <c r="A51" s="28"/>
      <c r="B51" s="90" t="s">
        <v>792</v>
      </c>
      <c r="C51" s="31">
        <v>109.88</v>
      </c>
      <c r="D51" s="28"/>
      <c r="E51" s="25"/>
      <c r="G51" s="25"/>
      <c r="H51" s="25"/>
      <c r="J51" s="28"/>
      <c r="K51" s="28"/>
      <c r="L51" s="28"/>
      <c r="M51" s="28"/>
      <c r="N51" s="28"/>
      <c r="O51" s="28"/>
      <c r="P51" s="28"/>
      <c r="T51" s="28"/>
      <c r="U51" s="28"/>
    </row>
    <row r="52" spans="1:21" ht="18">
      <c r="A52" s="28"/>
      <c r="B52" s="90" t="s">
        <v>793</v>
      </c>
      <c r="C52" s="31">
        <v>109.15</v>
      </c>
      <c r="D52" s="28"/>
      <c r="E52" s="25"/>
      <c r="G52" s="25"/>
      <c r="H52" s="25"/>
      <c r="J52" s="28"/>
      <c r="K52" s="28"/>
      <c r="L52" s="28"/>
      <c r="M52" s="28"/>
      <c r="N52" s="28"/>
      <c r="O52" s="28"/>
      <c r="P52" s="28"/>
      <c r="T52" s="28"/>
      <c r="U52" s="28"/>
    </row>
    <row r="53" spans="1:21" ht="18">
      <c r="A53" s="28"/>
      <c r="B53" s="90" t="s">
        <v>794</v>
      </c>
      <c r="C53" s="31">
        <v>105.49</v>
      </c>
      <c r="D53" s="28"/>
      <c r="E53" s="25"/>
      <c r="G53" s="25"/>
      <c r="H53" s="25"/>
      <c r="J53" s="28"/>
      <c r="K53" s="28"/>
      <c r="L53" s="28"/>
      <c r="M53" s="28"/>
      <c r="N53" s="28"/>
      <c r="O53" s="28"/>
      <c r="P53" s="28"/>
      <c r="T53" s="28"/>
      <c r="U53" s="28"/>
    </row>
    <row r="54" spans="1:21" ht="18">
      <c r="A54" s="28"/>
      <c r="B54" s="90" t="s">
        <v>795</v>
      </c>
      <c r="C54" s="31">
        <v>103.9</v>
      </c>
      <c r="D54" s="28"/>
      <c r="E54" s="25"/>
      <c r="G54" s="25"/>
      <c r="H54" s="25"/>
      <c r="J54" s="28"/>
      <c r="K54" s="28"/>
      <c r="L54" s="28"/>
      <c r="M54" s="28"/>
      <c r="N54" s="28"/>
      <c r="O54" s="28"/>
      <c r="P54" s="28"/>
      <c r="T54" s="28"/>
      <c r="U54" s="28"/>
    </row>
    <row r="55" spans="1:21" ht="18">
      <c r="A55" s="28"/>
      <c r="B55" s="90" t="s">
        <v>796</v>
      </c>
      <c r="C55" s="31">
        <v>101.27</v>
      </c>
      <c r="D55" s="28"/>
      <c r="E55" s="25"/>
      <c r="G55" s="25"/>
      <c r="H55" s="25"/>
      <c r="J55" s="28"/>
      <c r="K55" s="28"/>
      <c r="L55" s="28"/>
      <c r="M55" s="28"/>
      <c r="N55" s="28"/>
      <c r="O55" s="28"/>
      <c r="P55" s="28"/>
      <c r="T55" s="28"/>
      <c r="U55" s="28"/>
    </row>
    <row r="56" spans="1:21" ht="18">
      <c r="A56" s="28"/>
      <c r="B56" s="90" t="s">
        <v>797</v>
      </c>
      <c r="C56" s="31">
        <v>102.04</v>
      </c>
      <c r="D56" s="28"/>
      <c r="E56" s="25"/>
      <c r="G56" s="25"/>
      <c r="H56" s="25"/>
      <c r="J56" s="28"/>
      <c r="K56" s="28"/>
      <c r="L56" s="28"/>
      <c r="M56" s="28"/>
      <c r="N56" s="28"/>
      <c r="O56" s="28"/>
      <c r="P56" s="28"/>
      <c r="T56" s="28"/>
      <c r="U56" s="28"/>
    </row>
    <row r="57" spans="1:21" ht="18">
      <c r="A57" s="28"/>
      <c r="B57" s="90" t="s">
        <v>798</v>
      </c>
      <c r="C57" s="31">
        <v>103.82</v>
      </c>
      <c r="D57" s="28"/>
      <c r="E57" s="25"/>
      <c r="G57" s="25"/>
      <c r="H57" s="25"/>
      <c r="J57" s="28"/>
      <c r="K57" s="28"/>
      <c r="L57" s="28"/>
      <c r="M57" s="28"/>
      <c r="N57" s="28"/>
      <c r="O57" s="28"/>
      <c r="P57" s="28"/>
      <c r="T57" s="28"/>
      <c r="U57" s="28"/>
    </row>
    <row r="58" spans="1:21" ht="18">
      <c r="A58" s="28"/>
      <c r="B58" s="90" t="s">
        <v>799</v>
      </c>
      <c r="C58" s="31">
        <v>108.18</v>
      </c>
      <c r="D58" s="28"/>
      <c r="E58" s="25"/>
      <c r="G58" s="25"/>
      <c r="H58" s="25"/>
      <c r="J58" s="28"/>
      <c r="K58" s="28"/>
      <c r="L58" s="28"/>
      <c r="M58" s="28"/>
      <c r="N58" s="28"/>
      <c r="O58" s="28"/>
      <c r="P58" s="28"/>
      <c r="T58" s="28"/>
      <c r="U58" s="28"/>
    </row>
    <row r="59" spans="1:21" ht="18">
      <c r="A59" s="28"/>
      <c r="B59" s="90" t="s">
        <v>800</v>
      </c>
      <c r="C59" s="31">
        <v>115.95</v>
      </c>
      <c r="D59" s="28"/>
      <c r="E59" s="25"/>
      <c r="G59" s="25"/>
      <c r="H59" s="25"/>
      <c r="J59" s="28"/>
      <c r="K59" s="28"/>
      <c r="L59" s="28"/>
      <c r="M59" s="28"/>
      <c r="N59" s="28"/>
      <c r="O59" s="28"/>
      <c r="P59" s="28"/>
      <c r="T59" s="28"/>
      <c r="U59" s="28"/>
    </row>
    <row r="60" spans="1:21" ht="18">
      <c r="A60" s="28"/>
      <c r="B60" s="90" t="s">
        <v>801</v>
      </c>
      <c r="C60" s="31">
        <v>114.73</v>
      </c>
      <c r="D60" s="28"/>
      <c r="E60" s="25"/>
      <c r="G60" s="25"/>
      <c r="H60" s="25"/>
      <c r="J60" s="28"/>
      <c r="K60" s="28"/>
      <c r="L60" s="28"/>
      <c r="M60" s="28"/>
      <c r="N60" s="28"/>
      <c r="O60" s="28"/>
      <c r="P60" s="28"/>
      <c r="T60" s="28"/>
      <c r="U60" s="28"/>
    </row>
    <row r="61" spans="1:21" ht="18">
      <c r="A61" s="28"/>
      <c r="B61" s="90" t="s">
        <v>802</v>
      </c>
      <c r="C61" s="31">
        <v>113.06</v>
      </c>
      <c r="D61" s="28"/>
      <c r="E61" s="25"/>
      <c r="G61" s="25"/>
      <c r="H61" s="25"/>
      <c r="J61" s="28"/>
      <c r="K61" s="28"/>
      <c r="L61" s="28"/>
      <c r="M61" s="28"/>
      <c r="N61" s="28"/>
      <c r="O61" s="28"/>
      <c r="P61" s="28"/>
      <c r="T61" s="28"/>
      <c r="U61" s="28"/>
    </row>
    <row r="62" spans="1:21" ht="18">
      <c r="A62" s="28"/>
      <c r="B62" s="90" t="s">
        <v>803</v>
      </c>
      <c r="C62" s="31">
        <v>113.01</v>
      </c>
      <c r="D62" s="28"/>
      <c r="E62" s="25"/>
      <c r="G62" s="25"/>
      <c r="H62" s="25"/>
      <c r="J62" s="28"/>
      <c r="K62" s="28"/>
      <c r="L62" s="28"/>
      <c r="M62" s="28"/>
      <c r="N62" s="28"/>
      <c r="O62" s="28"/>
      <c r="P62" s="28"/>
      <c r="T62" s="28"/>
      <c r="U62" s="28"/>
    </row>
    <row r="63" spans="1:21" ht="18">
      <c r="A63" s="28"/>
      <c r="B63" s="90" t="s">
        <v>804</v>
      </c>
      <c r="C63" s="31">
        <v>110.06</v>
      </c>
      <c r="D63" s="28"/>
      <c r="E63" s="25"/>
      <c r="G63" s="25"/>
      <c r="H63" s="25"/>
      <c r="J63" s="28"/>
      <c r="K63" s="28"/>
      <c r="L63" s="28"/>
      <c r="M63" s="28"/>
      <c r="N63" s="28"/>
      <c r="O63" s="28"/>
      <c r="P63" s="28"/>
      <c r="T63" s="28"/>
      <c r="U63" s="28"/>
    </row>
    <row r="64" spans="1:21" ht="18">
      <c r="A64" s="28"/>
      <c r="B64" s="90" t="s">
        <v>805</v>
      </c>
      <c r="C64" s="31">
        <v>112.21</v>
      </c>
      <c r="D64" s="28"/>
      <c r="E64" s="25"/>
      <c r="G64" s="25"/>
      <c r="H64" s="25"/>
      <c r="J64" s="28"/>
      <c r="K64" s="28"/>
      <c r="L64" s="28"/>
      <c r="M64" s="28"/>
      <c r="N64" s="28"/>
      <c r="O64" s="28"/>
      <c r="P64" s="28"/>
      <c r="T64" s="28"/>
      <c r="U64" s="28"/>
    </row>
    <row r="65" spans="1:21" ht="18">
      <c r="A65" s="28"/>
      <c r="B65" s="90" t="s">
        <v>806</v>
      </c>
      <c r="C65" s="31">
        <v>110.91</v>
      </c>
      <c r="D65" s="28"/>
      <c r="E65" s="25"/>
      <c r="G65" s="25"/>
      <c r="H65" s="25"/>
      <c r="J65" s="28"/>
      <c r="K65" s="28"/>
      <c r="L65" s="28"/>
      <c r="M65" s="28"/>
      <c r="N65" s="28"/>
      <c r="O65" s="28"/>
      <c r="P65" s="28"/>
      <c r="T65" s="28"/>
      <c r="U65" s="28"/>
    </row>
    <row r="66" spans="1:21" ht="18">
      <c r="A66" s="28"/>
      <c r="B66" s="90" t="s">
        <v>807</v>
      </c>
      <c r="C66" s="31">
        <v>112.44</v>
      </c>
      <c r="D66" s="28"/>
      <c r="E66" s="25"/>
      <c r="G66" s="25"/>
      <c r="H66" s="25"/>
      <c r="J66" s="28"/>
      <c r="K66" s="28"/>
      <c r="L66" s="28"/>
      <c r="M66" s="28"/>
      <c r="N66" s="28"/>
      <c r="O66" s="28"/>
      <c r="P66" s="28"/>
      <c r="T66" s="28"/>
      <c r="U66" s="28"/>
    </row>
    <row r="67" spans="1:21" ht="18">
      <c r="A67" s="28"/>
      <c r="B67" s="90" t="s">
        <v>808</v>
      </c>
      <c r="C67" s="31">
        <v>109.91</v>
      </c>
      <c r="D67" s="28"/>
      <c r="E67" s="25"/>
      <c r="G67" s="25"/>
      <c r="H67" s="25"/>
      <c r="J67" s="28"/>
      <c r="K67" s="28"/>
      <c r="L67" s="28"/>
      <c r="M67" s="28"/>
      <c r="N67" s="28"/>
      <c r="O67" s="28"/>
      <c r="P67" s="28"/>
      <c r="T67" s="28"/>
      <c r="U67" s="28"/>
    </row>
    <row r="68" spans="1:21" ht="18">
      <c r="A68" s="28"/>
      <c r="B68" s="90" t="s">
        <v>809</v>
      </c>
      <c r="C68" s="31">
        <v>110.68</v>
      </c>
      <c r="D68" s="28"/>
      <c r="E68" s="25"/>
      <c r="G68" s="25"/>
      <c r="H68" s="25"/>
      <c r="J68" s="28"/>
      <c r="K68" s="28"/>
      <c r="L68" s="28"/>
      <c r="M68" s="28"/>
      <c r="N68" s="28"/>
      <c r="O68" s="28"/>
      <c r="P68" s="28"/>
      <c r="T68" s="28"/>
      <c r="U68" s="28"/>
    </row>
    <row r="69" spans="1:21" ht="18">
      <c r="A69" s="28"/>
      <c r="B69" s="90" t="s">
        <v>810</v>
      </c>
      <c r="C69" s="31">
        <v>112.96</v>
      </c>
      <c r="D69" s="28"/>
      <c r="E69" s="25"/>
      <c r="G69" s="25"/>
      <c r="H69" s="25"/>
      <c r="J69" s="28"/>
      <c r="K69" s="28"/>
      <c r="L69" s="28"/>
      <c r="M69" s="28"/>
      <c r="N69" s="28"/>
      <c r="O69" s="28"/>
      <c r="P69" s="28"/>
      <c r="T69" s="28"/>
      <c r="U69" s="28"/>
    </row>
    <row r="70" spans="1:21" ht="18">
      <c r="A70" s="28"/>
      <c r="B70" s="90" t="s">
        <v>811</v>
      </c>
      <c r="C70" s="31">
        <v>112.92</v>
      </c>
      <c r="D70" s="28"/>
      <c r="E70" s="25"/>
      <c r="G70" s="25"/>
      <c r="H70" s="25"/>
      <c r="J70" s="28"/>
      <c r="K70" s="28"/>
      <c r="L70" s="28"/>
      <c r="M70" s="28"/>
      <c r="N70" s="28"/>
      <c r="O70" s="28"/>
      <c r="P70" s="28"/>
      <c r="T70" s="28"/>
      <c r="U70" s="28"/>
    </row>
    <row r="71" spans="1:21" ht="18">
      <c r="A71" s="28"/>
      <c r="B71" s="90" t="s">
        <v>812</v>
      </c>
      <c r="C71" s="31">
        <v>112.97</v>
      </c>
      <c r="D71" s="28"/>
      <c r="E71" s="25"/>
      <c r="G71" s="25"/>
      <c r="H71" s="25"/>
      <c r="J71" s="28"/>
      <c r="K71" s="28"/>
      <c r="L71" s="28"/>
      <c r="M71" s="28"/>
      <c r="N71" s="28"/>
      <c r="O71" s="28"/>
      <c r="P71" s="28"/>
      <c r="T71" s="28"/>
      <c r="U71" s="28"/>
    </row>
    <row r="72" spans="1:21" ht="18">
      <c r="A72" s="28"/>
      <c r="B72" s="90" t="s">
        <v>813</v>
      </c>
      <c r="C72" s="31">
        <v>110.77</v>
      </c>
      <c r="D72" s="28"/>
      <c r="E72" s="25"/>
      <c r="G72" s="25"/>
      <c r="H72" s="25"/>
      <c r="J72" s="28"/>
      <c r="K72" s="28"/>
      <c r="L72" s="28"/>
      <c r="M72" s="28"/>
      <c r="N72" s="28"/>
      <c r="O72" s="28"/>
      <c r="P72" s="28"/>
      <c r="T72" s="28"/>
      <c r="U72" s="28"/>
    </row>
    <row r="73" spans="1:21" ht="18">
      <c r="A73" s="28"/>
      <c r="B73" s="90" t="s">
        <v>814</v>
      </c>
      <c r="C73" s="31">
        <v>107.82</v>
      </c>
      <c r="D73" s="28"/>
      <c r="E73" s="25"/>
      <c r="G73" s="25"/>
      <c r="H73" s="25"/>
      <c r="J73" s="28"/>
      <c r="K73" s="28"/>
      <c r="L73" s="28"/>
      <c r="M73" s="28"/>
      <c r="N73" s="28"/>
      <c r="O73" s="28"/>
      <c r="P73" s="28"/>
      <c r="T73" s="28"/>
      <c r="U73" s="28"/>
    </row>
    <row r="74" spans="1:21" ht="18">
      <c r="A74" s="28"/>
      <c r="B74" s="90" t="s">
        <v>815</v>
      </c>
      <c r="C74" s="31">
        <v>106</v>
      </c>
      <c r="D74" s="28"/>
      <c r="E74" s="25"/>
      <c r="G74" s="25"/>
      <c r="H74" s="25"/>
      <c r="J74" s="28"/>
      <c r="K74" s="28"/>
      <c r="L74" s="28"/>
      <c r="M74" s="28"/>
      <c r="N74" s="28"/>
      <c r="O74" s="28"/>
      <c r="P74" s="28"/>
      <c r="T74" s="28"/>
      <c r="U74" s="28"/>
    </row>
    <row r="75" spans="1:21" ht="18">
      <c r="A75" s="28"/>
      <c r="B75" s="90" t="s">
        <v>816</v>
      </c>
      <c r="C75" s="31">
        <v>107.43</v>
      </c>
      <c r="D75" s="28"/>
      <c r="E75" s="25"/>
      <c r="G75" s="25"/>
      <c r="H75" s="25"/>
      <c r="J75" s="28"/>
      <c r="K75" s="28"/>
      <c r="L75" s="28"/>
      <c r="M75" s="28"/>
      <c r="N75" s="28"/>
      <c r="O75" s="28"/>
      <c r="P75" s="28"/>
      <c r="T75" s="28"/>
      <c r="U75" s="28"/>
    </row>
    <row r="76" spans="1:21" ht="18">
      <c r="A76" s="28"/>
      <c r="B76" s="90" t="s">
        <v>817</v>
      </c>
      <c r="C76" s="31">
        <v>109.69</v>
      </c>
      <c r="D76" s="28"/>
      <c r="E76" s="25"/>
      <c r="G76" s="25"/>
      <c r="H76" s="25"/>
      <c r="J76" s="28"/>
      <c r="K76" s="28"/>
      <c r="L76" s="28"/>
      <c r="M76" s="28"/>
      <c r="N76" s="28"/>
      <c r="O76" s="28"/>
      <c r="P76" s="28"/>
      <c r="T76" s="28"/>
      <c r="U76" s="28"/>
    </row>
    <row r="77" spans="1:21" ht="18">
      <c r="A77" s="28"/>
      <c r="B77" s="90" t="s">
        <v>818</v>
      </c>
      <c r="C77" s="31">
        <v>110.03</v>
      </c>
      <c r="D77" s="28"/>
      <c r="E77" s="25"/>
      <c r="G77" s="25"/>
      <c r="H77" s="25"/>
      <c r="J77" s="28"/>
      <c r="K77" s="28"/>
      <c r="L77" s="28"/>
      <c r="M77" s="28"/>
      <c r="N77" s="28"/>
      <c r="O77" s="28"/>
      <c r="P77" s="28"/>
      <c r="T77" s="28"/>
      <c r="U77" s="28"/>
    </row>
    <row r="78" spans="1:21" ht="18">
      <c r="A78" s="28"/>
      <c r="B78" s="90" t="s">
        <v>819</v>
      </c>
      <c r="C78" s="31">
        <v>111.37</v>
      </c>
      <c r="D78" s="28"/>
      <c r="E78" s="25"/>
      <c r="G78" s="25"/>
      <c r="H78" s="25"/>
      <c r="J78" s="28"/>
      <c r="K78" s="28"/>
      <c r="L78" s="28"/>
      <c r="M78" s="28"/>
      <c r="N78" s="28"/>
      <c r="O78" s="28"/>
      <c r="P78" s="28"/>
      <c r="T78" s="28"/>
      <c r="U78" s="28"/>
    </row>
    <row r="79" spans="1:21" ht="18">
      <c r="A79" s="28"/>
      <c r="B79" s="90" t="s">
        <v>820</v>
      </c>
      <c r="C79" s="31">
        <v>111.06</v>
      </c>
      <c r="D79" s="28"/>
      <c r="E79" s="25"/>
      <c r="G79" s="25"/>
      <c r="H79" s="25"/>
      <c r="J79" s="28"/>
      <c r="K79" s="28"/>
      <c r="L79" s="28"/>
      <c r="M79" s="28"/>
      <c r="N79" s="28"/>
      <c r="O79" s="28"/>
      <c r="P79" s="28"/>
      <c r="T79" s="28"/>
      <c r="U79" s="28"/>
    </row>
    <row r="80" spans="1:21" ht="18">
      <c r="A80" s="28"/>
      <c r="B80" s="90" t="s">
        <v>821</v>
      </c>
      <c r="C80" s="31">
        <v>111.89</v>
      </c>
      <c r="D80" s="28"/>
      <c r="E80" s="25"/>
      <c r="G80" s="25"/>
      <c r="H80" s="25"/>
      <c r="J80" s="28"/>
      <c r="K80" s="28"/>
      <c r="L80" s="28"/>
      <c r="M80" s="28"/>
      <c r="N80" s="28"/>
      <c r="O80" s="28"/>
      <c r="P80" s="28"/>
      <c r="T80" s="28"/>
      <c r="U80" s="28"/>
    </row>
    <row r="81" spans="1:21" ht="18">
      <c r="A81" s="28"/>
      <c r="B81" s="90" t="s">
        <v>822</v>
      </c>
      <c r="C81" s="31">
        <v>112.78</v>
      </c>
      <c r="D81" s="28"/>
      <c r="E81" s="25"/>
      <c r="G81" s="25"/>
      <c r="H81" s="25"/>
      <c r="J81" s="28"/>
      <c r="K81" s="28"/>
      <c r="L81" s="28"/>
      <c r="M81" s="28"/>
      <c r="N81" s="28"/>
      <c r="O81" s="28"/>
      <c r="P81" s="28"/>
      <c r="T81" s="28"/>
      <c r="U81" s="28"/>
    </row>
    <row r="82" spans="1:21" ht="18">
      <c r="A82" s="28"/>
      <c r="B82" s="90" t="s">
        <v>823</v>
      </c>
      <c r="C82" s="31">
        <v>113.37</v>
      </c>
      <c r="D82" s="28"/>
      <c r="E82" s="25"/>
      <c r="G82" s="25"/>
      <c r="H82" s="25"/>
      <c r="J82" s="28"/>
      <c r="K82" s="28"/>
      <c r="L82" s="28"/>
      <c r="M82" s="28"/>
      <c r="N82" s="28"/>
      <c r="O82" s="28"/>
      <c r="P82" s="28"/>
      <c r="T82" s="28"/>
      <c r="U82" s="28"/>
    </row>
    <row r="83" spans="1:21" ht="18">
      <c r="A83" s="28"/>
      <c r="B83" s="90" t="s">
        <v>824</v>
      </c>
      <c r="C83" s="31">
        <v>112.45</v>
      </c>
      <c r="D83" s="28"/>
      <c r="E83" s="25"/>
      <c r="G83" s="25"/>
      <c r="H83" s="25"/>
      <c r="J83" s="28"/>
      <c r="K83" s="28"/>
      <c r="L83" s="28"/>
      <c r="M83" s="28"/>
      <c r="N83" s="28"/>
      <c r="O83" s="28"/>
      <c r="P83" s="28"/>
      <c r="T83" s="28"/>
      <c r="U83" s="28"/>
    </row>
    <row r="84" spans="1:21" ht="18">
      <c r="A84" s="28"/>
      <c r="B84" s="90" t="s">
        <v>825</v>
      </c>
      <c r="C84" s="31">
        <v>108.95</v>
      </c>
      <c r="D84" s="28"/>
      <c r="E84" s="25"/>
      <c r="G84" s="25"/>
      <c r="H84" s="25"/>
      <c r="J84" s="28"/>
      <c r="K84" s="28"/>
      <c r="L84" s="28"/>
      <c r="M84" s="28"/>
      <c r="N84" s="28"/>
      <c r="O84" s="28"/>
      <c r="P84" s="28"/>
      <c r="T84" s="28"/>
      <c r="U84" s="28"/>
    </row>
    <row r="85" spans="1:21" ht="18">
      <c r="A85" s="28"/>
      <c r="B85" s="90" t="s">
        <v>826</v>
      </c>
      <c r="C85" s="31">
        <v>110.36</v>
      </c>
      <c r="D85" s="28"/>
      <c r="E85" s="25"/>
      <c r="G85" s="25"/>
      <c r="H85" s="25"/>
      <c r="J85" s="28"/>
      <c r="K85" s="28"/>
      <c r="L85" s="28"/>
      <c r="M85" s="28"/>
      <c r="N85" s="28"/>
      <c r="O85" s="28"/>
      <c r="P85" s="28"/>
      <c r="T85" s="28"/>
      <c r="U85" s="28"/>
    </row>
    <row r="86" spans="1:21" ht="18">
      <c r="A86" s="28"/>
      <c r="B86" s="90" t="s">
        <v>827</v>
      </c>
      <c r="C86" s="31">
        <v>111.21</v>
      </c>
      <c r="D86" s="28"/>
      <c r="E86" s="25"/>
      <c r="G86" s="25"/>
      <c r="H86" s="25"/>
      <c r="J86" s="28"/>
      <c r="K86" s="28"/>
      <c r="L86" s="28"/>
      <c r="M86" s="28"/>
      <c r="N86" s="28"/>
      <c r="O86" s="28"/>
      <c r="P86" s="28"/>
      <c r="T86" s="28"/>
      <c r="U86" s="28"/>
    </row>
    <row r="87" spans="1:21" ht="18">
      <c r="A87" s="28"/>
      <c r="B87" s="90" t="s">
        <v>828</v>
      </c>
      <c r="C87" s="31">
        <v>111.66</v>
      </c>
      <c r="D87" s="28"/>
      <c r="E87" s="25"/>
      <c r="G87" s="25"/>
      <c r="H87" s="25"/>
      <c r="J87" s="28"/>
      <c r="K87" s="28"/>
      <c r="L87" s="28"/>
      <c r="M87" s="28"/>
      <c r="N87" s="28"/>
      <c r="O87" s="28"/>
      <c r="P87" s="28"/>
      <c r="T87" s="28"/>
      <c r="U87" s="28"/>
    </row>
    <row r="88" spans="1:21" ht="18">
      <c r="A88" s="28"/>
      <c r="B88" s="90" t="s">
        <v>829</v>
      </c>
      <c r="C88" s="31">
        <v>109.83</v>
      </c>
      <c r="D88" s="28"/>
      <c r="E88" s="25"/>
      <c r="G88" s="25"/>
      <c r="H88" s="25"/>
      <c r="J88" s="28"/>
      <c r="K88" s="28"/>
      <c r="L88" s="28"/>
      <c r="M88" s="28"/>
      <c r="N88" s="28"/>
      <c r="O88" s="28"/>
      <c r="P88" s="28"/>
      <c r="T88" s="28"/>
      <c r="U88" s="28"/>
    </row>
    <row r="89" spans="1:21" ht="18">
      <c r="A89" s="28"/>
      <c r="B89" s="90" t="s">
        <v>830</v>
      </c>
      <c r="C89" s="31">
        <v>108.06</v>
      </c>
      <c r="D89" s="28"/>
      <c r="E89" s="25"/>
      <c r="G89" s="25"/>
      <c r="H89" s="25"/>
      <c r="J89" s="28"/>
      <c r="K89" s="28"/>
      <c r="L89" s="28"/>
      <c r="M89" s="28"/>
      <c r="N89" s="28"/>
      <c r="O89" s="28"/>
      <c r="P89" s="28"/>
      <c r="T89" s="28"/>
      <c r="U89" s="28"/>
    </row>
    <row r="90" spans="1:21" ht="18">
      <c r="A90" s="28"/>
      <c r="B90" s="90" t="s">
        <v>831</v>
      </c>
      <c r="C90" s="31">
        <v>108.22</v>
      </c>
      <c r="D90" s="28"/>
      <c r="E90" s="25"/>
      <c r="G90" s="25"/>
      <c r="H90" s="25"/>
      <c r="J90" s="28"/>
      <c r="K90" s="28"/>
      <c r="L90" s="28"/>
      <c r="M90" s="28"/>
      <c r="N90" s="28"/>
      <c r="O90" s="28"/>
      <c r="P90" s="28"/>
      <c r="T90" s="28"/>
      <c r="U90" s="28"/>
    </row>
    <row r="91" spans="1:21" ht="18">
      <c r="A91" s="28"/>
      <c r="B91" s="90" t="s">
        <v>832</v>
      </c>
      <c r="C91" s="31">
        <v>106.27</v>
      </c>
      <c r="D91" s="28"/>
      <c r="E91" s="25"/>
      <c r="G91" s="25"/>
      <c r="H91" s="25"/>
      <c r="J91" s="28"/>
      <c r="K91" s="28"/>
      <c r="L91" s="28"/>
      <c r="M91" s="28"/>
      <c r="N91" s="28"/>
      <c r="O91" s="28"/>
      <c r="P91" s="28"/>
      <c r="T91" s="28"/>
      <c r="U91" s="28"/>
    </row>
    <row r="92" spans="1:21" ht="18">
      <c r="A92" s="28"/>
      <c r="B92" s="90" t="s">
        <v>833</v>
      </c>
      <c r="C92" s="31">
        <v>107.41</v>
      </c>
      <c r="D92" s="28"/>
      <c r="E92" s="25"/>
      <c r="G92" s="25"/>
      <c r="H92" s="25"/>
      <c r="J92" s="28"/>
      <c r="K92" s="28"/>
      <c r="L92" s="28"/>
      <c r="M92" s="28"/>
      <c r="N92" s="28"/>
      <c r="O92" s="28"/>
      <c r="P92" s="28"/>
      <c r="T92" s="28"/>
      <c r="U92" s="28"/>
    </row>
    <row r="93" spans="1:21" ht="18">
      <c r="A93" s="28"/>
      <c r="B93" s="90" t="s">
        <v>834</v>
      </c>
      <c r="C93" s="31">
        <v>108.12</v>
      </c>
      <c r="D93" s="28"/>
      <c r="E93" s="25"/>
      <c r="G93" s="25"/>
      <c r="H93" s="25"/>
      <c r="J93" s="28"/>
      <c r="K93" s="28"/>
      <c r="L93" s="28"/>
      <c r="M93" s="28"/>
      <c r="N93" s="28"/>
      <c r="O93" s="28"/>
      <c r="P93" s="28"/>
      <c r="T93" s="28"/>
      <c r="U93" s="28"/>
    </row>
    <row r="94" spans="1:21" ht="18">
      <c r="A94" s="28"/>
      <c r="B94" s="90" t="s">
        <v>835</v>
      </c>
      <c r="C94" s="31">
        <v>108.86</v>
      </c>
      <c r="D94" s="28"/>
      <c r="E94" s="25"/>
      <c r="G94" s="25"/>
      <c r="H94" s="25"/>
      <c r="J94" s="28"/>
      <c r="K94" s="28"/>
      <c r="L94" s="28"/>
      <c r="M94" s="28"/>
      <c r="N94" s="28"/>
      <c r="O94" s="28"/>
      <c r="P94" s="28"/>
      <c r="T94" s="28"/>
      <c r="U94" s="28"/>
    </row>
    <row r="95" spans="1:21" ht="18">
      <c r="A95" s="28"/>
      <c r="B95" s="90" t="s">
        <v>836</v>
      </c>
      <c r="C95" s="31">
        <v>109.18</v>
      </c>
      <c r="D95" s="28"/>
      <c r="E95" s="25"/>
      <c r="G95" s="25"/>
      <c r="H95" s="25"/>
      <c r="J95" s="28"/>
      <c r="K95" s="28"/>
      <c r="L95" s="28"/>
      <c r="M95" s="28"/>
      <c r="N95" s="28"/>
      <c r="O95" s="28"/>
      <c r="P95" s="28"/>
      <c r="T95" s="28"/>
      <c r="U95" s="28"/>
    </row>
    <row r="96" spans="1:21" ht="18">
      <c r="A96" s="28"/>
      <c r="B96" s="90" t="s">
        <v>837</v>
      </c>
      <c r="C96" s="31">
        <v>109.34</v>
      </c>
      <c r="D96" s="28"/>
      <c r="E96" s="25"/>
      <c r="G96" s="25"/>
      <c r="H96" s="25"/>
      <c r="J96" s="28"/>
      <c r="K96" s="28"/>
      <c r="L96" s="28"/>
      <c r="M96" s="28"/>
      <c r="N96" s="28"/>
      <c r="O96" s="28"/>
      <c r="P96" s="28"/>
      <c r="T96" s="28"/>
      <c r="U96" s="28"/>
    </row>
    <row r="97" spans="1:21" ht="18">
      <c r="A97" s="28"/>
      <c r="B97" s="90" t="s">
        <v>838</v>
      </c>
      <c r="C97" s="31">
        <v>109.96</v>
      </c>
      <c r="D97" s="28"/>
      <c r="E97" s="25"/>
      <c r="G97" s="25"/>
      <c r="H97" s="25"/>
      <c r="J97" s="28"/>
      <c r="K97" s="28"/>
      <c r="L97" s="28"/>
      <c r="M97" s="28"/>
      <c r="N97" s="28"/>
      <c r="O97" s="28"/>
      <c r="P97" s="28"/>
      <c r="T97" s="28"/>
      <c r="U97" s="28"/>
    </row>
    <row r="98" spans="1:21" ht="18">
      <c r="A98" s="28"/>
      <c r="B98" s="90" t="s">
        <v>839</v>
      </c>
      <c r="C98" s="31">
        <v>107.29</v>
      </c>
      <c r="D98" s="28"/>
      <c r="E98" s="25"/>
      <c r="G98" s="25"/>
      <c r="H98" s="25"/>
      <c r="J98" s="28"/>
      <c r="K98" s="28"/>
      <c r="L98" s="28"/>
      <c r="M98" s="28"/>
      <c r="N98" s="28"/>
      <c r="O98" s="28"/>
      <c r="P98" s="28"/>
      <c r="T98" s="28"/>
      <c r="U98" s="28"/>
    </row>
    <row r="99" spans="1:21" ht="18">
      <c r="A99" s="28"/>
      <c r="B99" s="90" t="s">
        <v>840</v>
      </c>
      <c r="C99" s="31">
        <v>107.93</v>
      </c>
      <c r="D99" s="28"/>
      <c r="E99" s="25"/>
      <c r="G99" s="25"/>
      <c r="H99" s="25"/>
      <c r="J99" s="28"/>
      <c r="K99" s="28"/>
      <c r="L99" s="28"/>
      <c r="M99" s="28"/>
      <c r="N99" s="28"/>
      <c r="O99" s="28"/>
      <c r="P99" s="28"/>
      <c r="T99" s="28"/>
      <c r="U99" s="28"/>
    </row>
    <row r="100" spans="1:21" ht="18">
      <c r="A100" s="28"/>
      <c r="B100" s="90" t="s">
        <v>841</v>
      </c>
      <c r="C100" s="31">
        <v>107.31</v>
      </c>
      <c r="D100" s="28"/>
      <c r="E100" s="25"/>
      <c r="G100" s="25"/>
      <c r="H100" s="25"/>
      <c r="J100" s="28"/>
      <c r="K100" s="28"/>
      <c r="L100" s="28"/>
      <c r="M100" s="28"/>
      <c r="N100" s="28"/>
      <c r="O100" s="28"/>
      <c r="P100" s="28"/>
      <c r="T100" s="28"/>
      <c r="U100" s="28"/>
    </row>
    <row r="101" spans="1:21" ht="18">
      <c r="A101" s="28"/>
      <c r="B101" s="90" t="s">
        <v>842</v>
      </c>
      <c r="C101" s="31">
        <v>107.56</v>
      </c>
      <c r="D101" s="28"/>
      <c r="E101" s="25"/>
      <c r="G101" s="25"/>
      <c r="H101" s="25"/>
      <c r="J101" s="28"/>
      <c r="K101" s="28"/>
      <c r="L101" s="28"/>
      <c r="M101" s="28"/>
      <c r="N101" s="28"/>
      <c r="O101" s="28"/>
      <c r="P101" s="28"/>
      <c r="T101" s="28"/>
      <c r="U101" s="28"/>
    </row>
    <row r="102" spans="1:21" ht="18">
      <c r="A102" s="28"/>
      <c r="B102" s="90" t="s">
        <v>843</v>
      </c>
      <c r="C102" s="31">
        <v>106.78</v>
      </c>
      <c r="D102" s="28"/>
      <c r="E102" s="25"/>
      <c r="G102" s="25"/>
      <c r="H102" s="25"/>
      <c r="J102" s="28"/>
      <c r="K102" s="28"/>
      <c r="L102" s="28"/>
      <c r="M102" s="28"/>
      <c r="N102" s="28"/>
      <c r="O102" s="28"/>
      <c r="P102" s="28"/>
      <c r="T102" s="28"/>
      <c r="U102" s="28"/>
    </row>
    <row r="103" spans="1:21" ht="18">
      <c r="A103" s="28"/>
      <c r="B103" s="90" t="s">
        <v>844</v>
      </c>
      <c r="C103" s="31">
        <v>106.04</v>
      </c>
      <c r="D103" s="28"/>
      <c r="E103" s="25"/>
      <c r="G103" s="25"/>
      <c r="H103" s="25"/>
      <c r="J103" s="28"/>
      <c r="K103" s="28"/>
      <c r="L103" s="28"/>
      <c r="M103" s="28"/>
      <c r="N103" s="28"/>
      <c r="O103" s="28"/>
      <c r="P103" s="28"/>
      <c r="T103" s="28"/>
      <c r="U103" s="28"/>
    </row>
    <row r="104" spans="1:21" ht="18">
      <c r="A104" s="28"/>
      <c r="B104" s="90" t="s">
        <v>845</v>
      </c>
      <c r="C104" s="31">
        <v>105.74</v>
      </c>
      <c r="D104" s="28"/>
      <c r="E104" s="25"/>
      <c r="G104" s="25"/>
      <c r="H104" s="25"/>
      <c r="J104" s="28"/>
      <c r="K104" s="28"/>
      <c r="L104" s="28"/>
      <c r="M104" s="28"/>
      <c r="N104" s="28"/>
      <c r="O104" s="28"/>
      <c r="P104" s="28"/>
      <c r="T104" s="28"/>
      <c r="U104" s="28"/>
    </row>
    <row r="105" spans="1:21" ht="18">
      <c r="A105" s="28"/>
      <c r="B105" s="90" t="s">
        <v>846</v>
      </c>
      <c r="C105" s="31">
        <v>105.24</v>
      </c>
      <c r="D105" s="28"/>
      <c r="E105" s="25"/>
      <c r="G105" s="25"/>
      <c r="H105" s="25"/>
      <c r="J105" s="28"/>
      <c r="K105" s="28"/>
      <c r="L105" s="28"/>
      <c r="M105" s="28"/>
      <c r="N105" s="28"/>
      <c r="O105" s="28"/>
      <c r="P105" s="28"/>
      <c r="T105" s="28"/>
      <c r="U105" s="28"/>
    </row>
    <row r="106" spans="1:21" ht="18">
      <c r="A106" s="28"/>
      <c r="B106" s="90" t="s">
        <v>847</v>
      </c>
      <c r="C106" s="31">
        <v>104.4</v>
      </c>
      <c r="D106" s="28"/>
      <c r="E106" s="25"/>
      <c r="G106" s="25"/>
      <c r="H106" s="25"/>
      <c r="J106" s="28"/>
      <c r="K106" s="28"/>
      <c r="L106" s="28"/>
      <c r="M106" s="28"/>
      <c r="N106" s="28"/>
      <c r="O106" s="28"/>
      <c r="P106" s="28"/>
      <c r="T106" s="28"/>
      <c r="U106" s="28"/>
    </row>
    <row r="107" spans="1:21" ht="18">
      <c r="A107" s="28"/>
      <c r="B107" s="90" t="s">
        <v>848</v>
      </c>
      <c r="C107" s="31">
        <v>103.82</v>
      </c>
      <c r="D107" s="28"/>
      <c r="E107" s="25"/>
      <c r="G107" s="25"/>
      <c r="H107" s="25"/>
      <c r="J107" s="28"/>
      <c r="K107" s="28"/>
      <c r="L107" s="28"/>
      <c r="M107" s="28"/>
      <c r="N107" s="28"/>
      <c r="O107" s="28"/>
      <c r="P107" s="28"/>
      <c r="T107" s="28"/>
      <c r="U107" s="28"/>
    </row>
    <row r="108" spans="1:21" ht="18">
      <c r="A108" s="28"/>
      <c r="B108" s="90" t="s">
        <v>849</v>
      </c>
      <c r="C108" s="31">
        <v>103.7</v>
      </c>
      <c r="D108" s="28"/>
      <c r="E108" s="25"/>
      <c r="G108" s="25"/>
      <c r="H108" s="25"/>
      <c r="J108" s="28"/>
      <c r="K108" s="28"/>
      <c r="L108" s="28"/>
      <c r="M108" s="28"/>
      <c r="N108" s="28"/>
      <c r="O108" s="28"/>
      <c r="P108" s="28"/>
      <c r="T108" s="28"/>
      <c r="U108" s="28"/>
    </row>
    <row r="109" spans="1:21" ht="18">
      <c r="A109" s="28"/>
      <c r="B109" s="90" t="s">
        <v>850</v>
      </c>
      <c r="C109" s="31">
        <v>105.36</v>
      </c>
      <c r="D109" s="28"/>
      <c r="E109" s="25"/>
      <c r="G109" s="25"/>
      <c r="H109" s="25"/>
      <c r="J109" s="28"/>
      <c r="K109" s="28"/>
      <c r="L109" s="28"/>
      <c r="M109" s="28"/>
      <c r="N109" s="28"/>
      <c r="O109" s="28"/>
      <c r="P109" s="28"/>
      <c r="T109" s="28"/>
      <c r="U109" s="28"/>
    </row>
    <row r="110" spans="1:21" ht="18">
      <c r="A110" s="28"/>
      <c r="B110" s="90" t="s">
        <v>851</v>
      </c>
      <c r="C110" s="31">
        <v>108.65</v>
      </c>
      <c r="D110" s="28"/>
      <c r="E110" s="25"/>
      <c r="G110" s="25"/>
      <c r="H110" s="25"/>
      <c r="J110" s="28"/>
      <c r="K110" s="28"/>
      <c r="L110" s="28"/>
      <c r="M110" s="28"/>
      <c r="N110" s="28"/>
      <c r="O110" s="28"/>
      <c r="P110" s="28"/>
      <c r="T110" s="28"/>
      <c r="U110" s="28"/>
    </row>
    <row r="111" spans="1:21" ht="18">
      <c r="A111" s="28"/>
      <c r="B111" s="90" t="s">
        <v>852</v>
      </c>
      <c r="C111" s="31">
        <v>109.13</v>
      </c>
      <c r="D111" s="28"/>
      <c r="E111" s="25"/>
      <c r="G111" s="25"/>
      <c r="H111" s="25"/>
      <c r="J111" s="28"/>
      <c r="K111" s="28"/>
      <c r="L111" s="28"/>
      <c r="M111" s="28"/>
      <c r="N111" s="28"/>
      <c r="O111" s="28"/>
      <c r="P111" s="28"/>
      <c r="T111" s="28"/>
      <c r="U111" s="28"/>
    </row>
    <row r="112" spans="1:21" ht="18">
      <c r="A112" s="28"/>
      <c r="B112" s="90" t="s">
        <v>853</v>
      </c>
      <c r="C112" s="31">
        <v>109.19</v>
      </c>
      <c r="D112" s="28"/>
      <c r="E112" s="25"/>
      <c r="G112" s="25"/>
      <c r="H112" s="25"/>
      <c r="J112" s="28"/>
      <c r="K112" s="28"/>
      <c r="L112" s="28"/>
      <c r="M112" s="28"/>
      <c r="N112" s="28"/>
      <c r="O112" s="28"/>
      <c r="P112" s="28"/>
      <c r="T112" s="28"/>
      <c r="U112" s="28"/>
    </row>
    <row r="113" spans="1:21" ht="18">
      <c r="A113" s="28"/>
      <c r="B113" s="90" t="s">
        <v>854</v>
      </c>
      <c r="C113" s="31">
        <v>110.11</v>
      </c>
      <c r="D113" s="28"/>
      <c r="E113" s="25"/>
      <c r="G113" s="25"/>
      <c r="H113" s="25"/>
      <c r="J113" s="28"/>
      <c r="K113" s="28"/>
      <c r="L113" s="28"/>
      <c r="M113" s="28"/>
      <c r="N113" s="28"/>
      <c r="O113" s="28"/>
      <c r="P113" s="28"/>
      <c r="T113" s="28"/>
      <c r="U113" s="28"/>
    </row>
    <row r="114" spans="1:21" ht="18">
      <c r="A114" s="28"/>
      <c r="B114" s="90" t="s">
        <v>855</v>
      </c>
      <c r="C114" s="31">
        <v>110.29</v>
      </c>
      <c r="D114" s="28"/>
      <c r="E114" s="25"/>
      <c r="G114" s="25"/>
      <c r="H114" s="25"/>
      <c r="J114" s="28"/>
      <c r="K114" s="28"/>
      <c r="L114" s="28"/>
      <c r="M114" s="28"/>
      <c r="N114" s="28"/>
      <c r="O114" s="28"/>
      <c r="P114" s="28"/>
      <c r="T114" s="28"/>
      <c r="U114" s="28"/>
    </row>
    <row r="115" spans="1:21" ht="18">
      <c r="A115" s="28"/>
      <c r="B115" s="90" t="s">
        <v>856</v>
      </c>
      <c r="C115" s="31">
        <v>109.84</v>
      </c>
      <c r="D115" s="28"/>
      <c r="E115" s="25"/>
      <c r="G115" s="25"/>
      <c r="H115" s="25"/>
      <c r="J115" s="28"/>
      <c r="K115" s="28"/>
      <c r="L115" s="28"/>
      <c r="M115" s="28"/>
      <c r="N115" s="28"/>
      <c r="O115" s="28"/>
      <c r="P115" s="28"/>
      <c r="T115" s="28"/>
      <c r="U115" s="28"/>
    </row>
    <row r="116" spans="1:21" ht="18">
      <c r="A116" s="28"/>
      <c r="B116" s="90" t="s">
        <v>857</v>
      </c>
      <c r="C116" s="31">
        <v>110.17</v>
      </c>
      <c r="D116" s="28"/>
      <c r="E116" s="25"/>
      <c r="G116" s="25"/>
      <c r="H116" s="25"/>
      <c r="J116" s="28"/>
      <c r="K116" s="28"/>
      <c r="L116" s="28"/>
      <c r="M116" s="28"/>
      <c r="N116" s="28"/>
      <c r="O116" s="28"/>
      <c r="P116" s="28"/>
      <c r="T116" s="28"/>
      <c r="U116" s="28"/>
    </row>
    <row r="117" spans="1:21" ht="18">
      <c r="A117" s="28"/>
      <c r="B117" s="90" t="s">
        <v>858</v>
      </c>
      <c r="C117" s="31">
        <v>113.1</v>
      </c>
      <c r="D117" s="28"/>
      <c r="E117" s="25"/>
      <c r="G117" s="25"/>
      <c r="H117" s="25"/>
      <c r="J117" s="28"/>
      <c r="K117" s="28"/>
      <c r="L117" s="28"/>
      <c r="M117" s="28"/>
      <c r="N117" s="28"/>
      <c r="O117" s="28"/>
      <c r="P117" s="28"/>
      <c r="T117" s="28"/>
      <c r="U117" s="28"/>
    </row>
    <row r="118" spans="1:21" ht="18">
      <c r="A118" s="28"/>
      <c r="B118" s="90" t="s">
        <v>859</v>
      </c>
      <c r="C118" s="31">
        <v>114.13</v>
      </c>
      <c r="D118" s="28"/>
      <c r="E118" s="25"/>
      <c r="G118" s="25"/>
      <c r="H118" s="25"/>
      <c r="J118" s="28"/>
      <c r="K118" s="28"/>
      <c r="L118" s="28"/>
      <c r="M118" s="28"/>
      <c r="N118" s="28"/>
      <c r="O118" s="28"/>
      <c r="P118" s="28"/>
      <c r="T118" s="28"/>
      <c r="U118" s="28"/>
    </row>
    <row r="119" spans="1:21" ht="18">
      <c r="A119" s="28"/>
      <c r="B119" s="90" t="s">
        <v>860</v>
      </c>
      <c r="C119" s="31">
        <v>113.87</v>
      </c>
      <c r="D119" s="28"/>
      <c r="E119" s="25"/>
      <c r="G119" s="25"/>
      <c r="H119" s="25"/>
      <c r="J119" s="28"/>
      <c r="K119" s="28"/>
      <c r="L119" s="28"/>
      <c r="M119" s="28"/>
      <c r="N119" s="28"/>
      <c r="O119" s="28"/>
      <c r="P119" s="28"/>
      <c r="T119" s="28"/>
      <c r="U119" s="28"/>
    </row>
    <row r="120" spans="1:21" ht="18">
      <c r="A120" s="28"/>
      <c r="B120" s="90" t="s">
        <v>861</v>
      </c>
      <c r="C120" s="31">
        <v>114.83</v>
      </c>
      <c r="D120" s="28"/>
      <c r="E120" s="25"/>
      <c r="G120" s="25"/>
      <c r="H120" s="25"/>
      <c r="J120" s="28"/>
      <c r="K120" s="28"/>
      <c r="L120" s="28"/>
      <c r="M120" s="28"/>
      <c r="N120" s="28"/>
      <c r="O120" s="28"/>
      <c r="P120" s="28"/>
      <c r="T120" s="28"/>
      <c r="U120" s="28"/>
    </row>
    <row r="121" spans="1:21" ht="18">
      <c r="A121" s="28"/>
      <c r="B121" s="90" t="s">
        <v>862</v>
      </c>
      <c r="C121" s="31">
        <v>115.2</v>
      </c>
      <c r="D121" s="28"/>
      <c r="E121" s="25"/>
      <c r="G121" s="25"/>
      <c r="H121" s="25"/>
      <c r="J121" s="28"/>
      <c r="K121" s="28"/>
      <c r="L121" s="28"/>
      <c r="M121" s="28"/>
      <c r="N121" s="28"/>
      <c r="O121" s="28"/>
      <c r="P121" s="28"/>
      <c r="T121" s="28"/>
      <c r="U121" s="28"/>
    </row>
    <row r="122" spans="1:21" ht="18">
      <c r="A122" s="28"/>
      <c r="B122" s="90" t="s">
        <v>863</v>
      </c>
      <c r="C122" s="31">
        <v>118.51</v>
      </c>
      <c r="D122" s="28"/>
      <c r="E122" s="25"/>
      <c r="G122" s="25"/>
      <c r="H122" s="25"/>
      <c r="J122" s="28"/>
      <c r="K122" s="28"/>
      <c r="L122" s="28"/>
      <c r="M122" s="28"/>
      <c r="N122" s="28"/>
      <c r="O122" s="28"/>
      <c r="P122" s="28"/>
      <c r="T122" s="28"/>
      <c r="U122" s="28"/>
    </row>
    <row r="123" spans="1:21" ht="18">
      <c r="A123" s="28"/>
      <c r="B123" s="90" t="s">
        <v>864</v>
      </c>
      <c r="C123" s="31">
        <v>126.04</v>
      </c>
      <c r="D123" s="28"/>
      <c r="E123" s="25"/>
      <c r="G123" s="25"/>
      <c r="H123" s="25"/>
      <c r="J123" s="28"/>
      <c r="K123" s="28"/>
      <c r="L123" s="28"/>
      <c r="M123" s="28"/>
      <c r="N123" s="28"/>
      <c r="O123" s="28"/>
      <c r="P123" s="28"/>
      <c r="T123" s="28"/>
      <c r="U123" s="28"/>
    </row>
    <row r="124" spans="1:21" ht="18">
      <c r="A124" s="28"/>
      <c r="B124" s="90" t="s">
        <v>865</v>
      </c>
      <c r="C124" s="31">
        <v>128.78</v>
      </c>
      <c r="D124" s="28"/>
      <c r="E124" s="25"/>
      <c r="G124" s="25"/>
      <c r="H124" s="25"/>
      <c r="J124" s="28"/>
      <c r="K124" s="28"/>
      <c r="L124" s="28"/>
      <c r="M124" s="28"/>
      <c r="N124" s="28"/>
      <c r="O124" s="28"/>
      <c r="P124" s="28"/>
      <c r="T124" s="28"/>
      <c r="U124" s="28"/>
    </row>
    <row r="125" spans="1:21" ht="18">
      <c r="A125" s="28"/>
      <c r="B125" s="90" t="s">
        <v>866</v>
      </c>
      <c r="C125" s="31">
        <v>133.86000000000001</v>
      </c>
      <c r="D125" s="28"/>
      <c r="E125" s="25"/>
      <c r="G125" s="25"/>
      <c r="H125" s="25"/>
      <c r="J125" s="28"/>
      <c r="K125" s="28"/>
      <c r="L125" s="28"/>
      <c r="M125" s="28"/>
      <c r="N125" s="28"/>
      <c r="O125" s="28"/>
      <c r="P125" s="28"/>
      <c r="T125" s="28"/>
      <c r="U125" s="28"/>
    </row>
    <row r="126" spans="1:21" ht="18">
      <c r="A126" s="28"/>
      <c r="B126" s="90" t="s">
        <v>867</v>
      </c>
      <c r="C126" s="31">
        <v>136.63</v>
      </c>
      <c r="D126" s="28"/>
      <c r="E126" s="25"/>
      <c r="G126" s="25"/>
      <c r="H126" s="25"/>
      <c r="J126" s="28"/>
      <c r="K126" s="28"/>
      <c r="L126" s="28"/>
      <c r="M126" s="28"/>
      <c r="N126" s="28"/>
      <c r="O126" s="28"/>
      <c r="P126" s="28"/>
      <c r="T126" s="28"/>
      <c r="U126" s="28"/>
    </row>
    <row r="127" spans="1:21" ht="18">
      <c r="A127" s="28"/>
      <c r="B127" s="90" t="s">
        <v>868</v>
      </c>
      <c r="C127" s="31">
        <v>135.24</v>
      </c>
      <c r="D127" s="28"/>
      <c r="E127" s="25"/>
      <c r="G127" s="25"/>
      <c r="H127" s="25"/>
      <c r="J127" s="28"/>
      <c r="K127" s="28"/>
      <c r="L127" s="28"/>
      <c r="M127" s="28"/>
      <c r="N127" s="28"/>
      <c r="O127" s="28"/>
      <c r="P127" s="28"/>
      <c r="T127" s="28"/>
      <c r="U127" s="28"/>
    </row>
    <row r="128" spans="1:21" ht="18">
      <c r="A128" s="28"/>
      <c r="B128" s="90" t="s">
        <v>869</v>
      </c>
      <c r="C128" s="31">
        <v>143.13999999999999</v>
      </c>
      <c r="D128" s="28"/>
      <c r="E128" s="25"/>
      <c r="G128" s="25"/>
      <c r="H128" s="25"/>
      <c r="J128" s="28"/>
      <c r="K128" s="28"/>
      <c r="L128" s="28"/>
      <c r="M128" s="28"/>
      <c r="N128" s="28"/>
      <c r="O128" s="28"/>
      <c r="P128" s="28"/>
      <c r="T128" s="28"/>
      <c r="U128" s="28"/>
    </row>
    <row r="129" spans="1:21" ht="18">
      <c r="A129" s="28"/>
      <c r="B129" s="90" t="s">
        <v>870</v>
      </c>
      <c r="C129" s="31">
        <v>147.01</v>
      </c>
      <c r="D129" s="28"/>
      <c r="E129" s="25"/>
      <c r="G129" s="25"/>
      <c r="H129" s="25"/>
      <c r="J129" s="28"/>
      <c r="K129" s="28"/>
      <c r="L129" s="28"/>
      <c r="M129" s="28"/>
      <c r="N129" s="28"/>
      <c r="O129" s="28"/>
      <c r="P129" s="28"/>
      <c r="T129" s="28"/>
      <c r="U129" s="28"/>
    </row>
    <row r="130" spans="1:21" ht="18">
      <c r="A130" s="28"/>
      <c r="B130" s="90" t="s">
        <v>871</v>
      </c>
      <c r="C130" s="31">
        <v>142.44</v>
      </c>
      <c r="D130" s="28"/>
      <c r="E130" s="25"/>
      <c r="G130" s="25"/>
      <c r="H130" s="25"/>
      <c r="J130" s="28"/>
      <c r="K130" s="28"/>
      <c r="L130" s="28"/>
      <c r="M130" s="28"/>
      <c r="N130" s="28"/>
      <c r="O130" s="28"/>
      <c r="P130" s="28"/>
      <c r="T130" s="28"/>
      <c r="U130" s="28"/>
    </row>
    <row r="131" spans="1:21" ht="18">
      <c r="A131" s="28"/>
      <c r="B131" s="90" t="s">
        <v>872</v>
      </c>
      <c r="C131" s="31">
        <v>134.93</v>
      </c>
      <c r="D131" s="28"/>
      <c r="E131" s="25"/>
      <c r="G131" s="25"/>
      <c r="H131" s="25"/>
      <c r="J131" s="28"/>
      <c r="K131" s="28"/>
      <c r="L131" s="28"/>
      <c r="M131" s="28"/>
      <c r="N131" s="28"/>
      <c r="O131" s="28"/>
      <c r="P131" s="28"/>
      <c r="T131" s="28"/>
      <c r="U131" s="28"/>
    </row>
    <row r="132" spans="1:21" ht="18">
      <c r="A132" s="28"/>
      <c r="B132" s="90" t="s">
        <v>873</v>
      </c>
      <c r="C132" s="31">
        <v>130.19999999999999</v>
      </c>
      <c r="D132" s="28"/>
      <c r="E132" s="25"/>
      <c r="G132" s="25"/>
      <c r="H132" s="25"/>
      <c r="J132" s="28"/>
      <c r="K132" s="28"/>
      <c r="L132" s="28"/>
      <c r="M132" s="28"/>
      <c r="N132" s="28"/>
      <c r="O132" s="28"/>
      <c r="P132" s="28"/>
      <c r="T132" s="28"/>
      <c r="U132" s="28"/>
    </row>
    <row r="133" spans="1:21" ht="18">
      <c r="A133" s="28"/>
      <c r="B133" s="90" t="s">
        <v>874</v>
      </c>
      <c r="C133" s="31">
        <v>132.68</v>
      </c>
      <c r="D133" s="28"/>
      <c r="E133" s="25"/>
      <c r="G133" s="25"/>
      <c r="H133" s="25"/>
      <c r="J133" s="28"/>
      <c r="K133" s="28"/>
      <c r="L133" s="28"/>
      <c r="M133" s="28"/>
      <c r="N133" s="28"/>
      <c r="O133" s="28"/>
      <c r="P133" s="28"/>
      <c r="T133" s="28"/>
      <c r="U133" s="28"/>
    </row>
    <row r="134" spans="1:21" ht="18">
      <c r="A134" s="28"/>
      <c r="B134" s="90" t="s">
        <v>875</v>
      </c>
      <c r="C134" s="31">
        <v>133.85</v>
      </c>
      <c r="D134" s="28"/>
      <c r="E134" s="25"/>
      <c r="G134" s="25"/>
      <c r="H134" s="25"/>
      <c r="J134" s="28"/>
      <c r="K134" s="28"/>
      <c r="L134" s="28"/>
      <c r="M134" s="28"/>
      <c r="N134" s="28"/>
      <c r="O134" s="28"/>
      <c r="P134" s="28"/>
      <c r="T134" s="28"/>
      <c r="U134" s="28"/>
    </row>
    <row r="135" spans="1:21" ht="18">
      <c r="A135" s="28"/>
      <c r="B135" s="90" t="s">
        <v>876</v>
      </c>
      <c r="C135" s="31">
        <v>133.33000000000001</v>
      </c>
      <c r="D135" s="28"/>
      <c r="E135" s="25"/>
      <c r="G135" s="25"/>
      <c r="H135" s="25"/>
      <c r="J135" s="28"/>
      <c r="K135" s="28"/>
      <c r="L135" s="28"/>
      <c r="M135" s="28"/>
      <c r="N135" s="28"/>
      <c r="O135" s="28"/>
      <c r="P135" s="28"/>
      <c r="T135" s="28"/>
      <c r="U135" s="28"/>
    </row>
    <row r="136" spans="1:21" ht="18">
      <c r="A136" s="28"/>
      <c r="B136" s="90" t="s">
        <v>877</v>
      </c>
      <c r="C136" s="31">
        <v>137.37</v>
      </c>
      <c r="D136" s="28"/>
      <c r="E136" s="25"/>
      <c r="G136" s="25"/>
      <c r="H136" s="25"/>
      <c r="J136" s="28"/>
      <c r="K136" s="28"/>
      <c r="L136" s="28"/>
      <c r="M136" s="28"/>
      <c r="N136" s="28"/>
      <c r="O136" s="28"/>
      <c r="P136" s="28"/>
      <c r="T136" s="28"/>
      <c r="U136" s="28"/>
    </row>
    <row r="137" spans="1:21" ht="18">
      <c r="A137" s="28"/>
      <c r="B137" s="90" t="s">
        <v>878</v>
      </c>
      <c r="C137" s="31">
        <v>141.19</v>
      </c>
      <c r="D137" s="28"/>
      <c r="E137" s="25"/>
      <c r="G137" s="25"/>
      <c r="H137" s="25"/>
      <c r="J137" s="28"/>
      <c r="K137" s="28"/>
      <c r="L137" s="28"/>
      <c r="M137" s="28"/>
      <c r="N137" s="28"/>
      <c r="O137" s="28"/>
      <c r="P137" s="28"/>
      <c r="T137" s="28"/>
      <c r="U137" s="28"/>
    </row>
    <row r="138" spans="1:21" ht="18">
      <c r="A138" s="28"/>
      <c r="B138" s="90" t="s">
        <v>879</v>
      </c>
      <c r="C138" s="31">
        <v>141.21</v>
      </c>
      <c r="D138" s="28"/>
      <c r="E138" s="25"/>
      <c r="G138" s="25"/>
      <c r="H138" s="25"/>
      <c r="J138" s="28"/>
      <c r="K138" s="28"/>
      <c r="L138" s="28"/>
      <c r="M138" s="28"/>
      <c r="N138" s="28"/>
      <c r="O138" s="28"/>
      <c r="P138" s="28"/>
      <c r="T138" s="28"/>
      <c r="U138" s="28"/>
    </row>
    <row r="139" spans="1:21" ht="18">
      <c r="A139" s="28"/>
      <c r="B139" s="90" t="s">
        <v>880</v>
      </c>
      <c r="C139" s="31">
        <v>144.77000000000001</v>
      </c>
      <c r="D139" s="28"/>
      <c r="E139" s="25"/>
      <c r="G139" s="25"/>
      <c r="H139" s="25"/>
      <c r="J139" s="28"/>
      <c r="K139" s="28"/>
      <c r="L139" s="28"/>
      <c r="M139" s="28"/>
      <c r="N139" s="28"/>
      <c r="O139" s="28"/>
      <c r="P139" s="28"/>
      <c r="T139" s="28"/>
      <c r="U139" s="28"/>
    </row>
    <row r="140" spans="1:21" ht="18">
      <c r="A140" s="28"/>
      <c r="B140" s="90" t="s">
        <v>881</v>
      </c>
      <c r="C140" s="31">
        <v>147.66999999999999</v>
      </c>
      <c r="D140" s="28"/>
      <c r="E140" s="25"/>
      <c r="G140" s="25"/>
      <c r="H140" s="25"/>
      <c r="J140" s="28"/>
      <c r="K140" s="28"/>
      <c r="L140" s="28"/>
      <c r="M140" s="28"/>
      <c r="N140" s="28"/>
      <c r="O140" s="28"/>
      <c r="P140" s="28"/>
      <c r="T140" s="28"/>
      <c r="U140" s="28"/>
    </row>
    <row r="141" spans="1:21" ht="18">
      <c r="A141" s="28"/>
      <c r="B141" s="90" t="s">
        <v>882</v>
      </c>
      <c r="C141" s="31">
        <v>149.53</v>
      </c>
      <c r="D141" s="28"/>
      <c r="E141" s="25"/>
      <c r="G141" s="25"/>
      <c r="H141" s="25"/>
      <c r="J141" s="28"/>
      <c r="K141" s="28"/>
      <c r="L141" s="28"/>
      <c r="M141" s="28"/>
      <c r="N141" s="28"/>
      <c r="O141" s="28"/>
      <c r="P141" s="28"/>
      <c r="T141" s="28"/>
      <c r="U141" s="28"/>
    </row>
    <row r="142" spans="1:21" ht="18">
      <c r="A142" s="28"/>
      <c r="B142" s="90" t="s">
        <v>883</v>
      </c>
      <c r="C142" s="31">
        <v>149.83000000000001</v>
      </c>
      <c r="D142" s="28"/>
      <c r="E142" s="25"/>
      <c r="G142" s="25"/>
      <c r="H142" s="25"/>
      <c r="J142" s="28"/>
      <c r="K142" s="28"/>
      <c r="L142" s="28"/>
      <c r="M142" s="28"/>
      <c r="N142" s="28"/>
      <c r="O142" s="28"/>
      <c r="P142" s="28"/>
      <c r="T142" s="28"/>
      <c r="U142" s="28"/>
    </row>
    <row r="143" spans="1:21" ht="18">
      <c r="A143" s="28"/>
      <c r="B143" s="90" t="s">
        <v>884</v>
      </c>
      <c r="C143" s="31">
        <v>144.07</v>
      </c>
      <c r="D143" s="28"/>
      <c r="E143" s="25"/>
      <c r="G143" s="25"/>
      <c r="H143" s="25"/>
      <c r="J143" s="28"/>
      <c r="K143" s="28"/>
      <c r="L143" s="28"/>
      <c r="M143" s="28"/>
      <c r="N143" s="28"/>
      <c r="O143" s="28"/>
      <c r="P143" s="28"/>
      <c r="T143" s="28"/>
      <c r="U143" s="28"/>
    </row>
    <row r="144" spans="1:21" ht="18">
      <c r="A144" s="28"/>
      <c r="B144" s="90" t="s">
        <v>885</v>
      </c>
      <c r="C144" s="31">
        <v>146.57</v>
      </c>
      <c r="D144" s="28"/>
      <c r="E144" s="25"/>
      <c r="G144" s="25"/>
      <c r="H144" s="25"/>
      <c r="J144" s="28"/>
      <c r="K144" s="28"/>
      <c r="L144" s="28"/>
      <c r="M144" s="28"/>
      <c r="N144" s="28"/>
      <c r="O144" s="28"/>
      <c r="P144" s="28"/>
      <c r="T144" s="28"/>
      <c r="U144" s="28"/>
    </row>
    <row r="145" spans="1:21" ht="18">
      <c r="A145" s="28"/>
      <c r="B145" s="90" t="s">
        <v>886</v>
      </c>
      <c r="C145" s="31">
        <v>149.41999999999999</v>
      </c>
      <c r="D145" s="28"/>
      <c r="E145" s="25"/>
      <c r="G145" s="25"/>
      <c r="H145" s="25"/>
      <c r="J145" s="28"/>
      <c r="K145" s="28"/>
      <c r="L145" s="28"/>
      <c r="M145" s="28"/>
      <c r="N145" s="28"/>
      <c r="O145" s="28"/>
      <c r="P145" s="28"/>
      <c r="T145" s="28"/>
      <c r="U145" s="28"/>
    </row>
    <row r="146" spans="1:21" ht="18">
      <c r="A146" s="28"/>
      <c r="B146" s="90" t="s">
        <v>887</v>
      </c>
      <c r="C146" s="31">
        <v>149.63</v>
      </c>
      <c r="D146" s="28"/>
      <c r="E146" s="25"/>
      <c r="G146" s="25"/>
      <c r="H146" s="25"/>
      <c r="J146" s="28"/>
      <c r="K146" s="28"/>
      <c r="L146" s="28"/>
      <c r="M146" s="28"/>
      <c r="N146" s="28"/>
      <c r="O146" s="28"/>
      <c r="P146" s="28"/>
      <c r="T146" s="28"/>
      <c r="U146" s="28"/>
    </row>
    <row r="147" spans="1:21" ht="18">
      <c r="A147" s="28"/>
      <c r="B147" s="90" t="s">
        <v>888</v>
      </c>
      <c r="C147" s="31">
        <v>153.43</v>
      </c>
      <c r="D147" s="28"/>
      <c r="E147" s="25"/>
      <c r="G147" s="25"/>
      <c r="H147" s="25"/>
      <c r="J147" s="28"/>
      <c r="K147" s="28"/>
      <c r="L147" s="28"/>
      <c r="M147" s="28"/>
      <c r="N147" s="28"/>
      <c r="O147" s="28"/>
      <c r="P147" s="28"/>
      <c r="T147" s="28"/>
      <c r="U147" s="28"/>
    </row>
    <row r="148" spans="1:21" ht="18">
      <c r="A148" s="28"/>
      <c r="B148" s="90" t="s">
        <v>889</v>
      </c>
      <c r="C148" s="31">
        <v>156.13</v>
      </c>
      <c r="D148" s="28"/>
      <c r="E148" s="25"/>
      <c r="G148" s="25"/>
      <c r="H148" s="25"/>
      <c r="J148" s="28"/>
      <c r="K148" s="28"/>
      <c r="L148" s="28"/>
      <c r="M148" s="28"/>
      <c r="N148" s="28"/>
      <c r="O148" s="28"/>
      <c r="P148" s="28"/>
      <c r="T148" s="28"/>
      <c r="U148" s="28"/>
    </row>
    <row r="149" spans="1:21" ht="18">
      <c r="A149" s="28"/>
      <c r="B149" s="90" t="s">
        <v>890</v>
      </c>
      <c r="C149" s="31">
        <v>157.82</v>
      </c>
      <c r="D149" s="28"/>
      <c r="E149" s="25"/>
      <c r="G149" s="25"/>
      <c r="H149" s="25"/>
      <c r="J149" s="28"/>
      <c r="K149" s="28"/>
      <c r="L149" s="28"/>
      <c r="M149" s="28"/>
      <c r="N149" s="28"/>
      <c r="O149" s="28"/>
      <c r="P149" s="28"/>
      <c r="T149" s="28"/>
      <c r="U149" s="28"/>
    </row>
    <row r="150" spans="1:21" ht="18">
      <c r="A150" s="28"/>
      <c r="B150" s="90" t="s">
        <v>891</v>
      </c>
      <c r="C150" s="31">
        <v>158.06</v>
      </c>
      <c r="D150" s="28"/>
      <c r="E150" s="25"/>
      <c r="G150" s="25"/>
      <c r="H150" s="25"/>
      <c r="J150" s="28"/>
      <c r="K150" s="28"/>
      <c r="L150" s="28"/>
      <c r="M150" s="28"/>
      <c r="N150" s="28"/>
      <c r="O150" s="28"/>
      <c r="P150" s="28"/>
      <c r="T150" s="28"/>
      <c r="U150" s="28"/>
    </row>
    <row r="151" spans="1:21" ht="18">
      <c r="A151" s="28"/>
      <c r="B151" s="96" t="s">
        <v>892</v>
      </c>
      <c r="C151" s="35">
        <v>146.22999999999999</v>
      </c>
      <c r="D151" s="28"/>
      <c r="E151" s="25"/>
      <c r="G151" s="25"/>
      <c r="H151" s="25"/>
      <c r="J151" s="28"/>
      <c r="K151" s="28"/>
      <c r="L151" s="28"/>
      <c r="M151" s="28"/>
      <c r="N151" s="28"/>
      <c r="O151" s="28"/>
      <c r="P151" s="28"/>
      <c r="T151" s="28"/>
      <c r="U151" s="28"/>
    </row>
    <row r="152" spans="1:21" ht="18">
      <c r="A152" s="28"/>
      <c r="D152" s="28"/>
      <c r="E152" s="25"/>
      <c r="G152" s="25"/>
      <c r="H152" s="25"/>
      <c r="J152" s="28"/>
      <c r="K152" s="28"/>
      <c r="L152" s="28"/>
      <c r="M152" s="28"/>
      <c r="N152" s="28"/>
      <c r="O152" s="28"/>
      <c r="P152" s="28"/>
      <c r="T152" s="28"/>
      <c r="U152" s="28"/>
    </row>
    <row r="153" spans="1:21" ht="18">
      <c r="A153" s="28"/>
      <c r="D153" s="28"/>
      <c r="E153" s="25"/>
      <c r="G153" s="25"/>
      <c r="H153" s="25"/>
      <c r="J153" s="28"/>
      <c r="K153" s="28"/>
      <c r="L153" s="28"/>
      <c r="M153" s="28"/>
      <c r="N153" s="28"/>
      <c r="O153" s="28"/>
      <c r="P153" s="28"/>
      <c r="T153" s="28"/>
      <c r="U153" s="28"/>
    </row>
    <row r="154" spans="1:21" ht="18">
      <c r="A154" s="28"/>
      <c r="D154" s="28"/>
      <c r="E154" s="25"/>
      <c r="G154" s="25"/>
      <c r="H154" s="25"/>
      <c r="J154" s="28"/>
      <c r="K154" s="28"/>
      <c r="L154" s="28"/>
      <c r="M154" s="28"/>
      <c r="N154" s="28"/>
      <c r="O154" s="28"/>
      <c r="P154" s="28"/>
      <c r="T154" s="28"/>
      <c r="U154" s="28"/>
    </row>
    <row r="155" spans="1:21" ht="18">
      <c r="A155" s="28"/>
      <c r="D155" s="28"/>
      <c r="E155" s="25"/>
      <c r="G155" s="25"/>
      <c r="H155" s="25"/>
      <c r="J155" s="28"/>
      <c r="K155" s="28"/>
      <c r="L155" s="28"/>
      <c r="M155" s="28"/>
      <c r="N155" s="28"/>
      <c r="O155" s="28"/>
      <c r="P155" s="28"/>
      <c r="T155" s="28"/>
      <c r="U155" s="28"/>
    </row>
    <row r="156" spans="1:21" ht="18">
      <c r="A156" s="28"/>
      <c r="D156" s="28"/>
      <c r="E156" s="25"/>
      <c r="G156" s="25"/>
      <c r="H156" s="25"/>
      <c r="J156" s="28"/>
      <c r="K156" s="28"/>
      <c r="L156" s="28"/>
      <c r="M156" s="28"/>
      <c r="N156" s="28"/>
      <c r="O156" s="28"/>
      <c r="P156" s="28"/>
      <c r="T156" s="28"/>
      <c r="U156" s="28"/>
    </row>
    <row r="157" spans="1:21" ht="18">
      <c r="A157" s="28"/>
      <c r="D157" s="28"/>
      <c r="E157" s="25"/>
      <c r="G157" s="25"/>
      <c r="H157" s="25"/>
      <c r="J157" s="28"/>
      <c r="K157" s="28"/>
      <c r="L157" s="28"/>
      <c r="M157" s="28"/>
      <c r="N157" s="28"/>
      <c r="O157" s="28"/>
      <c r="P157" s="28"/>
      <c r="T157" s="28"/>
      <c r="U157" s="28"/>
    </row>
    <row r="158" spans="1:21" ht="18">
      <c r="A158" s="28"/>
      <c r="D158" s="28"/>
      <c r="E158" s="25"/>
      <c r="G158" s="25"/>
      <c r="H158" s="25"/>
      <c r="J158" s="28"/>
      <c r="K158" s="28"/>
      <c r="L158" s="28"/>
      <c r="M158" s="28"/>
      <c r="N158" s="28"/>
      <c r="O158" s="28"/>
      <c r="P158" s="28"/>
      <c r="T158" s="28"/>
      <c r="U158" s="28"/>
    </row>
    <row r="159" spans="1:21" ht="18">
      <c r="A159" s="28"/>
      <c r="D159" s="28"/>
      <c r="E159" s="25"/>
      <c r="G159" s="25"/>
      <c r="H159" s="25"/>
      <c r="J159" s="28"/>
      <c r="K159" s="28"/>
      <c r="L159" s="28"/>
      <c r="M159" s="28"/>
      <c r="N159" s="28"/>
      <c r="O159" s="28"/>
      <c r="P159" s="28"/>
      <c r="T159" s="28"/>
      <c r="U159" s="28"/>
    </row>
    <row r="160" spans="1:21" ht="18">
      <c r="A160" s="28"/>
      <c r="D160" s="28"/>
      <c r="E160" s="25"/>
      <c r="G160" s="25"/>
      <c r="H160" s="25"/>
      <c r="J160" s="28"/>
      <c r="K160" s="28"/>
      <c r="L160" s="28"/>
      <c r="M160" s="28"/>
      <c r="N160" s="28"/>
      <c r="O160" s="28"/>
      <c r="P160" s="28"/>
      <c r="T160" s="28"/>
      <c r="U160" s="28"/>
    </row>
    <row r="161" spans="1:21" ht="18">
      <c r="A161" s="28"/>
      <c r="D161" s="28"/>
      <c r="E161" s="25"/>
      <c r="G161" s="25"/>
      <c r="H161" s="25"/>
      <c r="J161" s="28"/>
      <c r="K161" s="28"/>
      <c r="L161" s="28"/>
      <c r="M161" s="28"/>
      <c r="N161" s="28"/>
      <c r="O161" s="28"/>
      <c r="P161" s="28"/>
      <c r="T161" s="28"/>
      <c r="U161" s="28"/>
    </row>
    <row r="162" spans="1:21" ht="18">
      <c r="A162" s="28"/>
      <c r="D162" s="28"/>
      <c r="E162" s="25"/>
      <c r="G162" s="25"/>
      <c r="H162" s="25"/>
      <c r="J162" s="28"/>
      <c r="K162" s="28"/>
      <c r="L162" s="28"/>
      <c r="M162" s="28"/>
      <c r="N162" s="28"/>
      <c r="O162" s="28"/>
      <c r="P162" s="28"/>
      <c r="T162" s="28"/>
      <c r="U162" s="28"/>
    </row>
    <row r="163" spans="1:21" ht="18">
      <c r="A163" s="28"/>
      <c r="D163" s="28"/>
      <c r="E163" s="25"/>
      <c r="G163" s="25"/>
      <c r="H163" s="25"/>
      <c r="J163" s="28"/>
      <c r="K163" s="28"/>
      <c r="L163" s="28"/>
      <c r="M163" s="28"/>
      <c r="N163" s="28"/>
      <c r="O163" s="28"/>
      <c r="P163" s="28"/>
      <c r="T163" s="28"/>
      <c r="U163" s="28"/>
    </row>
    <row r="164" spans="1:21" ht="18">
      <c r="A164" s="28"/>
      <c r="D164" s="28"/>
      <c r="E164" s="25"/>
      <c r="G164" s="25"/>
      <c r="H164" s="25"/>
      <c r="J164" s="28"/>
      <c r="K164" s="28"/>
      <c r="L164" s="28"/>
      <c r="M164" s="28"/>
      <c r="N164" s="28"/>
      <c r="O164" s="28"/>
      <c r="P164" s="28"/>
      <c r="T164" s="28"/>
      <c r="U164" s="28"/>
    </row>
    <row r="165" spans="1:21" ht="18">
      <c r="A165" s="28"/>
      <c r="D165" s="28"/>
      <c r="E165" s="25"/>
      <c r="G165" s="25"/>
      <c r="H165" s="25"/>
      <c r="J165" s="28"/>
      <c r="K165" s="28"/>
      <c r="L165" s="28"/>
      <c r="M165" s="28"/>
      <c r="N165" s="28"/>
      <c r="O165" s="28"/>
      <c r="P165" s="28"/>
      <c r="T165" s="28"/>
      <c r="U165" s="28"/>
    </row>
    <row r="166" spans="1:21" ht="18">
      <c r="A166" s="28"/>
      <c r="D166" s="28"/>
      <c r="E166" s="25"/>
      <c r="G166" s="25"/>
      <c r="H166" s="25"/>
      <c r="J166" s="28"/>
      <c r="K166" s="28"/>
      <c r="L166" s="28"/>
      <c r="M166" s="28"/>
      <c r="N166" s="28"/>
      <c r="O166" s="28"/>
      <c r="P166" s="28"/>
      <c r="T166" s="28"/>
      <c r="U166" s="28"/>
    </row>
    <row r="167" spans="1:21" ht="18">
      <c r="A167" s="28"/>
      <c r="D167" s="28"/>
      <c r="E167" s="25"/>
      <c r="G167" s="25"/>
      <c r="H167" s="25"/>
      <c r="J167" s="28"/>
      <c r="K167" s="28"/>
      <c r="L167" s="28"/>
      <c r="M167" s="28"/>
      <c r="N167" s="28"/>
      <c r="O167" s="28"/>
      <c r="P167" s="28"/>
      <c r="T167" s="28"/>
      <c r="U167" s="28"/>
    </row>
    <row r="168" spans="1:21" ht="18">
      <c r="A168" s="28"/>
      <c r="D168" s="28"/>
      <c r="E168" s="25"/>
      <c r="G168" s="25"/>
      <c r="H168" s="25"/>
      <c r="J168" s="28"/>
      <c r="K168" s="28"/>
      <c r="L168" s="28"/>
      <c r="M168" s="28"/>
      <c r="N168" s="28"/>
      <c r="O168" s="28"/>
      <c r="P168" s="28"/>
      <c r="T168" s="28"/>
      <c r="U168" s="28"/>
    </row>
    <row r="169" spans="1:21" ht="18">
      <c r="A169" s="28"/>
      <c r="D169" s="28"/>
      <c r="E169" s="25"/>
      <c r="G169" s="25"/>
      <c r="H169" s="25"/>
      <c r="J169" s="28"/>
      <c r="K169" s="28"/>
      <c r="L169" s="28"/>
      <c r="M169" s="28"/>
      <c r="N169" s="28"/>
      <c r="O169" s="28"/>
      <c r="P169" s="28"/>
      <c r="T169" s="28"/>
      <c r="U169" s="28"/>
    </row>
    <row r="170" spans="1:21" ht="18">
      <c r="A170" s="28"/>
      <c r="D170" s="28"/>
      <c r="E170" s="25"/>
      <c r="G170" s="25"/>
      <c r="H170" s="25"/>
      <c r="J170" s="28"/>
      <c r="K170" s="28"/>
      <c r="L170" s="28"/>
      <c r="M170" s="28"/>
      <c r="N170" s="28"/>
      <c r="O170" s="28"/>
      <c r="P170" s="28"/>
      <c r="T170" s="28"/>
      <c r="U170" s="28"/>
    </row>
    <row r="171" spans="1:21" ht="18">
      <c r="A171" s="28"/>
      <c r="D171" s="28"/>
      <c r="E171" s="25"/>
      <c r="G171" s="25"/>
      <c r="H171" s="25"/>
      <c r="J171" s="28"/>
      <c r="K171" s="28"/>
      <c r="L171" s="28"/>
      <c r="M171" s="28"/>
      <c r="N171" s="28"/>
      <c r="O171" s="28"/>
      <c r="P171" s="28"/>
      <c r="T171" s="28"/>
      <c r="U171" s="28"/>
    </row>
    <row r="172" spans="1:21" ht="18">
      <c r="A172" s="28"/>
      <c r="D172" s="28"/>
      <c r="E172" s="25"/>
      <c r="G172" s="25"/>
      <c r="H172" s="25"/>
      <c r="J172" s="28"/>
      <c r="K172" s="28"/>
      <c r="L172" s="28"/>
      <c r="M172" s="28"/>
      <c r="N172" s="28"/>
      <c r="O172" s="28"/>
      <c r="P172" s="28"/>
      <c r="T172" s="28"/>
      <c r="U172" s="28"/>
    </row>
    <row r="173" spans="1:21" ht="18">
      <c r="A173" s="28"/>
      <c r="D173" s="28"/>
      <c r="E173" s="25"/>
      <c r="G173" s="25"/>
      <c r="H173" s="25"/>
      <c r="J173" s="28"/>
      <c r="K173" s="28"/>
      <c r="L173" s="28"/>
      <c r="M173" s="28"/>
      <c r="N173" s="28"/>
      <c r="O173" s="28"/>
      <c r="P173" s="28"/>
      <c r="T173" s="28"/>
      <c r="U173" s="28"/>
    </row>
    <row r="174" spans="1:21" ht="18">
      <c r="A174" s="28"/>
      <c r="D174" s="28"/>
      <c r="E174" s="25"/>
      <c r="G174" s="25"/>
      <c r="H174" s="25"/>
      <c r="J174" s="28"/>
      <c r="K174" s="28"/>
      <c r="L174" s="28"/>
      <c r="M174" s="28"/>
      <c r="N174" s="28"/>
      <c r="O174" s="28"/>
      <c r="P174" s="28"/>
      <c r="T174" s="28"/>
      <c r="U174" s="28"/>
    </row>
    <row r="175" spans="1:21" ht="18">
      <c r="A175" s="28"/>
      <c r="D175" s="28"/>
      <c r="E175" s="25"/>
      <c r="G175" s="25"/>
      <c r="H175" s="25"/>
      <c r="J175" s="28"/>
      <c r="K175" s="28"/>
      <c r="L175" s="28"/>
      <c r="M175" s="28"/>
      <c r="N175" s="28"/>
      <c r="O175" s="28"/>
      <c r="P175" s="28"/>
      <c r="T175" s="28"/>
      <c r="U175" s="28"/>
    </row>
    <row r="176" spans="1:21" ht="18">
      <c r="A176" s="28"/>
      <c r="B176" s="28"/>
      <c r="C176" s="25"/>
      <c r="D176" s="28"/>
      <c r="E176" s="25"/>
      <c r="G176" s="25"/>
      <c r="H176" s="25"/>
      <c r="J176" s="28"/>
      <c r="K176" s="28"/>
      <c r="L176" s="28"/>
      <c r="M176" s="28"/>
      <c r="N176" s="28"/>
      <c r="O176" s="28"/>
      <c r="P176" s="28"/>
      <c r="T176" s="28"/>
      <c r="U176" s="28"/>
    </row>
    <row r="177" spans="1:21" ht="18">
      <c r="A177" s="28"/>
      <c r="B177" s="28"/>
      <c r="C177" s="25"/>
      <c r="D177" s="28"/>
      <c r="E177" s="25"/>
      <c r="G177" s="25"/>
      <c r="H177" s="25"/>
      <c r="J177" s="28"/>
      <c r="K177" s="28"/>
      <c r="L177" s="28"/>
      <c r="M177" s="28"/>
      <c r="N177" s="28"/>
      <c r="O177" s="28"/>
      <c r="P177" s="28"/>
      <c r="T177" s="28"/>
      <c r="U177" s="28"/>
    </row>
    <row r="178" spans="1:21" ht="18">
      <c r="A178" s="28"/>
      <c r="B178" s="28"/>
      <c r="C178" s="25"/>
      <c r="D178" s="28"/>
      <c r="E178" s="25"/>
      <c r="G178" s="25"/>
      <c r="H178" s="25"/>
      <c r="J178" s="28"/>
      <c r="K178" s="28"/>
      <c r="L178" s="28"/>
      <c r="M178" s="28"/>
      <c r="N178" s="28"/>
      <c r="O178" s="28"/>
      <c r="P178" s="28"/>
      <c r="T178" s="28"/>
      <c r="U178" s="28"/>
    </row>
    <row r="179" spans="1:21" ht="18">
      <c r="A179" s="28"/>
      <c r="B179" s="28"/>
      <c r="C179" s="25"/>
      <c r="D179" s="28"/>
      <c r="E179" s="25"/>
      <c r="G179" s="25"/>
      <c r="H179" s="25"/>
      <c r="J179" s="28"/>
      <c r="K179" s="28"/>
      <c r="L179" s="28"/>
      <c r="M179" s="28"/>
      <c r="N179" s="28"/>
      <c r="O179" s="28"/>
      <c r="P179" s="28"/>
      <c r="T179" s="28"/>
      <c r="U179" s="28"/>
    </row>
    <row r="180" spans="1:21" ht="18">
      <c r="A180" s="28"/>
      <c r="B180" s="28"/>
      <c r="C180" s="25"/>
      <c r="D180" s="28"/>
      <c r="E180" s="25"/>
      <c r="G180" s="25"/>
      <c r="H180" s="25"/>
      <c r="J180" s="28"/>
      <c r="K180" s="28"/>
      <c r="L180" s="28"/>
      <c r="M180" s="28"/>
      <c r="N180" s="28"/>
      <c r="O180" s="28"/>
      <c r="P180" s="28"/>
      <c r="T180" s="28"/>
      <c r="U180" s="28"/>
    </row>
    <row r="181" spans="1:21" ht="18">
      <c r="A181" s="28"/>
      <c r="B181" s="28"/>
      <c r="C181" s="25"/>
      <c r="D181" s="28"/>
      <c r="E181" s="25"/>
      <c r="G181" s="25"/>
      <c r="H181" s="25"/>
      <c r="J181" s="28"/>
      <c r="K181" s="28"/>
      <c r="L181" s="28"/>
      <c r="M181" s="28"/>
      <c r="N181" s="28"/>
      <c r="O181" s="28"/>
      <c r="P181" s="28"/>
      <c r="T181" s="28"/>
      <c r="U181" s="28"/>
    </row>
    <row r="182" spans="1:21" ht="18">
      <c r="A182" s="28"/>
      <c r="B182" s="28"/>
      <c r="C182" s="25"/>
      <c r="D182" s="28"/>
      <c r="E182" s="25"/>
      <c r="G182" s="25"/>
      <c r="H182" s="25"/>
      <c r="J182" s="28"/>
      <c r="K182" s="28"/>
      <c r="L182" s="28"/>
      <c r="M182" s="28"/>
      <c r="N182" s="28"/>
      <c r="O182" s="28"/>
      <c r="P182" s="28"/>
      <c r="T182" s="28"/>
      <c r="U182" s="28"/>
    </row>
    <row r="183" spans="1:21" ht="18">
      <c r="A183" s="28"/>
      <c r="B183" s="28"/>
      <c r="C183" s="25"/>
      <c r="D183" s="28"/>
      <c r="E183" s="25"/>
      <c r="G183" s="25"/>
      <c r="H183" s="25"/>
      <c r="J183" s="28"/>
      <c r="K183" s="28"/>
      <c r="L183" s="28"/>
      <c r="M183" s="28"/>
      <c r="N183" s="28"/>
      <c r="O183" s="28"/>
      <c r="P183" s="28"/>
      <c r="T183" s="28"/>
      <c r="U183" s="28"/>
    </row>
    <row r="184" spans="1:21" ht="18">
      <c r="A184" s="28"/>
      <c r="B184" s="28"/>
      <c r="C184" s="25"/>
      <c r="D184" s="28"/>
      <c r="E184" s="25"/>
      <c r="G184" s="25"/>
      <c r="H184" s="25"/>
      <c r="J184" s="28"/>
      <c r="K184" s="28"/>
      <c r="L184" s="28"/>
      <c r="M184" s="28"/>
      <c r="N184" s="28"/>
      <c r="O184" s="28"/>
      <c r="P184" s="28"/>
      <c r="T184" s="28"/>
      <c r="U184" s="28"/>
    </row>
    <row r="185" spans="1:21" ht="18">
      <c r="A185" s="28"/>
      <c r="B185" s="28"/>
      <c r="C185" s="25"/>
      <c r="D185" s="28"/>
      <c r="E185" s="25"/>
      <c r="G185" s="25"/>
      <c r="H185" s="25"/>
      <c r="J185" s="28"/>
      <c r="K185" s="28"/>
      <c r="L185" s="28"/>
      <c r="M185" s="28"/>
      <c r="N185" s="28"/>
      <c r="O185" s="28"/>
      <c r="P185" s="28"/>
      <c r="T185" s="28"/>
      <c r="U185" s="28"/>
    </row>
    <row r="186" spans="1:21" ht="18">
      <c r="A186" s="28"/>
      <c r="B186" s="28"/>
      <c r="C186" s="25"/>
      <c r="D186" s="28"/>
      <c r="E186" s="25"/>
      <c r="G186" s="25"/>
      <c r="H186" s="25"/>
      <c r="J186" s="28"/>
      <c r="K186" s="28"/>
      <c r="L186" s="28"/>
      <c r="M186" s="28"/>
      <c r="N186" s="28"/>
      <c r="O186" s="28"/>
      <c r="P186" s="28"/>
      <c r="T186" s="28"/>
      <c r="U186" s="28"/>
    </row>
    <row r="187" spans="1:21" ht="18">
      <c r="A187" s="28"/>
      <c r="B187" s="28"/>
      <c r="C187" s="28"/>
      <c r="D187" s="28"/>
      <c r="E187" s="25"/>
      <c r="G187" s="25"/>
      <c r="H187" s="25"/>
      <c r="J187" s="28"/>
      <c r="K187" s="28"/>
      <c r="L187" s="28"/>
      <c r="M187" s="28"/>
      <c r="N187" s="28"/>
      <c r="O187" s="28"/>
      <c r="P187" s="28"/>
      <c r="T187" s="28"/>
      <c r="U187" s="28"/>
    </row>
    <row r="188" spans="1:21" ht="18">
      <c r="A188" s="28"/>
      <c r="B188" s="28"/>
      <c r="C188" s="28"/>
      <c r="D188" s="28"/>
      <c r="E188" s="25"/>
      <c r="G188" s="25"/>
      <c r="H188" s="25"/>
      <c r="J188" s="28"/>
      <c r="K188" s="28"/>
      <c r="L188" s="28"/>
      <c r="M188" s="28"/>
      <c r="N188" s="28"/>
      <c r="O188" s="28"/>
      <c r="P188" s="28"/>
      <c r="T188" s="28"/>
      <c r="U188" s="28"/>
    </row>
    <row r="189" spans="1:21" ht="18">
      <c r="A189" s="28"/>
      <c r="B189" s="28"/>
      <c r="C189" s="28"/>
      <c r="D189" s="28"/>
      <c r="E189" s="25"/>
      <c r="G189" s="25"/>
      <c r="H189" s="25"/>
      <c r="J189" s="28"/>
      <c r="K189" s="28"/>
      <c r="L189" s="28"/>
      <c r="M189" s="28"/>
      <c r="N189" s="28"/>
      <c r="O189" s="28"/>
      <c r="P189" s="28"/>
      <c r="T189" s="28"/>
      <c r="U189" s="28"/>
    </row>
    <row r="190" spans="1:21" ht="18">
      <c r="A190" s="28"/>
      <c r="B190" s="28"/>
      <c r="C190" s="28"/>
      <c r="D190" s="28"/>
      <c r="E190" s="28"/>
      <c r="G190" s="28"/>
      <c r="H190" s="28"/>
      <c r="J190" s="28"/>
      <c r="K190" s="28"/>
      <c r="L190" s="28"/>
      <c r="M190" s="28"/>
      <c r="N190" s="28"/>
      <c r="O190" s="28"/>
      <c r="P190" s="28"/>
      <c r="T190" s="28"/>
      <c r="U190" s="28"/>
    </row>
    <row r="191" spans="1:21" ht="18">
      <c r="A191" s="28"/>
      <c r="B191" s="28"/>
      <c r="C191" s="28"/>
      <c r="D191" s="28"/>
      <c r="E191" s="28"/>
      <c r="G191" s="28"/>
      <c r="H191" s="28"/>
      <c r="J191" s="28"/>
      <c r="K191" s="28"/>
      <c r="L191" s="28"/>
      <c r="M191" s="28"/>
      <c r="N191" s="28"/>
      <c r="O191" s="28"/>
      <c r="P191" s="28"/>
      <c r="T191" s="28"/>
      <c r="U191" s="28"/>
    </row>
    <row r="192" spans="1:21" ht="18">
      <c r="A192" s="28"/>
      <c r="B192" s="28"/>
      <c r="C192" s="28"/>
      <c r="D192" s="28"/>
      <c r="E192" s="28"/>
      <c r="G192" s="28"/>
      <c r="H192" s="28"/>
      <c r="J192" s="28"/>
      <c r="K192" s="28"/>
      <c r="L192" s="28"/>
      <c r="M192" s="28"/>
      <c r="N192" s="28"/>
      <c r="O192" s="28"/>
      <c r="P192" s="28"/>
      <c r="T192" s="28"/>
      <c r="U192" s="28"/>
    </row>
    <row r="193" spans="1:21" ht="18">
      <c r="A193" s="28"/>
      <c r="B193" s="28"/>
      <c r="C193" s="28"/>
      <c r="D193" s="28"/>
      <c r="E193" s="28"/>
      <c r="G193" s="28"/>
      <c r="H193" s="28"/>
      <c r="J193" s="28"/>
      <c r="K193" s="28"/>
      <c r="L193" s="28"/>
      <c r="M193" s="28"/>
      <c r="N193" s="28"/>
      <c r="O193" s="28"/>
      <c r="P193" s="28"/>
      <c r="T193" s="28"/>
      <c r="U193" s="28"/>
    </row>
    <row r="194" spans="1:21" ht="18">
      <c r="A194" s="28"/>
      <c r="B194" s="28"/>
      <c r="C194" s="28"/>
      <c r="D194" s="28"/>
      <c r="E194" s="28"/>
      <c r="G194" s="28"/>
      <c r="H194" s="28"/>
      <c r="J194" s="28"/>
      <c r="K194" s="28"/>
      <c r="L194" s="28"/>
      <c r="M194" s="28"/>
      <c r="N194" s="28"/>
      <c r="O194" s="28"/>
      <c r="P194" s="28"/>
      <c r="T194" s="28"/>
      <c r="U194" s="28"/>
    </row>
    <row r="195" spans="1:21" ht="18">
      <c r="A195" s="28"/>
      <c r="B195" s="28"/>
      <c r="C195" s="28"/>
      <c r="D195" s="28"/>
      <c r="E195" s="28"/>
      <c r="G195" s="28"/>
      <c r="H195" s="28"/>
      <c r="J195" s="28"/>
      <c r="K195" s="28"/>
      <c r="L195" s="28"/>
      <c r="M195" s="28"/>
      <c r="N195" s="28"/>
      <c r="O195" s="28"/>
      <c r="P195" s="28"/>
      <c r="T195" s="28"/>
      <c r="U195" s="28"/>
    </row>
    <row r="196" spans="1:21" ht="18">
      <c r="A196" s="28"/>
      <c r="B196" s="28"/>
      <c r="C196" s="28"/>
      <c r="D196" s="28"/>
      <c r="E196" s="28"/>
      <c r="G196" s="28"/>
      <c r="H196" s="28"/>
      <c r="J196" s="28"/>
      <c r="K196" s="28"/>
      <c r="L196" s="28"/>
      <c r="M196" s="28"/>
      <c r="N196" s="28"/>
      <c r="O196" s="28"/>
      <c r="P196" s="28"/>
      <c r="T196" s="28"/>
      <c r="U196" s="28"/>
    </row>
    <row r="197" spans="1:21" ht="18">
      <c r="A197" s="28"/>
      <c r="B197" s="28"/>
      <c r="C197" s="28"/>
      <c r="D197" s="28"/>
      <c r="E197" s="28"/>
      <c r="G197" s="28"/>
      <c r="H197" s="28"/>
      <c r="J197" s="28"/>
      <c r="K197" s="28"/>
      <c r="L197" s="28"/>
      <c r="M197" s="28"/>
      <c r="N197" s="28"/>
      <c r="O197" s="28"/>
      <c r="P197" s="28"/>
      <c r="T197" s="28"/>
      <c r="U197" s="28"/>
    </row>
    <row r="198" spans="1:21" ht="18">
      <c r="A198" s="28"/>
      <c r="B198" s="28"/>
      <c r="C198" s="28"/>
      <c r="D198" s="28"/>
      <c r="E198" s="28"/>
      <c r="G198" s="28"/>
      <c r="H198" s="28"/>
      <c r="J198" s="28"/>
      <c r="K198" s="28"/>
      <c r="L198" s="28"/>
      <c r="M198" s="28"/>
      <c r="N198" s="28"/>
      <c r="O198" s="28"/>
      <c r="P198" s="28"/>
      <c r="T198" s="28"/>
      <c r="U198" s="28"/>
    </row>
    <row r="199" spans="1:21" ht="18">
      <c r="A199" s="28"/>
      <c r="B199" s="28"/>
      <c r="C199" s="28"/>
      <c r="D199" s="28"/>
      <c r="E199" s="28"/>
      <c r="G199" s="28"/>
      <c r="H199" s="28"/>
      <c r="J199" s="28"/>
      <c r="K199" s="28"/>
      <c r="L199" s="28"/>
      <c r="M199" s="28"/>
      <c r="N199" s="28"/>
      <c r="O199" s="28"/>
      <c r="P199" s="28"/>
      <c r="T199" s="28"/>
      <c r="U199" s="28"/>
    </row>
    <row r="200" spans="1:21" ht="18">
      <c r="B200" s="28"/>
      <c r="C200" s="28"/>
      <c r="D200" s="28"/>
      <c r="E200" s="28"/>
      <c r="G200" s="28"/>
      <c r="H200" s="28"/>
      <c r="J200" s="28"/>
      <c r="K200" s="28"/>
      <c r="L200" s="28"/>
      <c r="M200" s="28"/>
      <c r="N200" s="28"/>
      <c r="O200" s="28"/>
      <c r="P200" s="28"/>
      <c r="T200" s="28"/>
      <c r="U200" s="28"/>
    </row>
    <row r="201" spans="1:21" ht="18">
      <c r="B201" s="28"/>
      <c r="C201" s="28"/>
      <c r="D201" s="28"/>
      <c r="E201" s="28"/>
      <c r="G201" s="28"/>
      <c r="H201" s="28"/>
    </row>
    <row r="202" spans="1:21" ht="18">
      <c r="B202" s="28"/>
      <c r="C202" s="28"/>
      <c r="D202" s="28"/>
      <c r="E202" s="28"/>
      <c r="G202" s="28"/>
      <c r="H202" s="28"/>
    </row>
    <row r="203" spans="1:21" ht="18">
      <c r="B203" s="28"/>
      <c r="C203" s="28"/>
      <c r="D203" s="28"/>
      <c r="E203" s="28"/>
      <c r="G203" s="28"/>
      <c r="H203" s="28"/>
    </row>
    <row r="204" spans="1:21" ht="18">
      <c r="B204" s="28"/>
      <c r="C204" s="28"/>
      <c r="D204" s="28"/>
      <c r="E204" s="28"/>
      <c r="G204" s="28"/>
      <c r="H204" s="28"/>
    </row>
    <row r="205" spans="1:21" ht="18">
      <c r="B205" s="28"/>
      <c r="C205" s="28"/>
      <c r="D205" s="28"/>
      <c r="E205" s="28"/>
      <c r="G205" s="28"/>
      <c r="H205" s="28"/>
    </row>
    <row r="206" spans="1:21" ht="18">
      <c r="B206" s="28"/>
      <c r="C206" s="28"/>
      <c r="D206" s="28"/>
      <c r="E206" s="28"/>
      <c r="G206" s="28"/>
      <c r="H206" s="28"/>
    </row>
    <row r="207" spans="1:21" ht="18">
      <c r="B207" s="28"/>
      <c r="C207" s="28"/>
      <c r="D207" s="28"/>
      <c r="E207" s="28"/>
      <c r="G207" s="28"/>
      <c r="H207" s="28"/>
    </row>
    <row r="208" spans="1:21" ht="18">
      <c r="B208" s="28"/>
      <c r="C208" s="28"/>
      <c r="D208" s="28"/>
      <c r="E208" s="28"/>
      <c r="G208" s="28"/>
      <c r="H208" s="28"/>
    </row>
    <row r="209" spans="2:8" ht="18">
      <c r="B209" s="28"/>
      <c r="C209" s="28"/>
      <c r="D209" s="28"/>
      <c r="E209" s="28"/>
      <c r="G209" s="28"/>
      <c r="H209" s="28"/>
    </row>
    <row r="210" spans="2:8" ht="18">
      <c r="B210" s="28"/>
      <c r="C210" s="28"/>
      <c r="D210" s="28"/>
      <c r="E210" s="28"/>
      <c r="G210" s="28"/>
      <c r="H210" s="28"/>
    </row>
    <row r="211" spans="2:8" ht="18">
      <c r="B211" s="28"/>
      <c r="C211" s="28"/>
      <c r="D211" s="28"/>
      <c r="E211" s="28"/>
      <c r="G211" s="28"/>
      <c r="H211" s="28"/>
    </row>
    <row r="212" spans="2:8" ht="18">
      <c r="B212" s="28"/>
      <c r="C212" s="28"/>
      <c r="D212" s="28"/>
      <c r="E212" s="28"/>
      <c r="G212" s="28"/>
      <c r="H212" s="28"/>
    </row>
    <row r="213" spans="2:8" ht="18">
      <c r="B213" s="28"/>
      <c r="C213" s="28"/>
      <c r="D213" s="28"/>
      <c r="E213" s="28"/>
      <c r="G213" s="28"/>
      <c r="H213" s="28"/>
    </row>
    <row r="214" spans="2:8" ht="18">
      <c r="B214" s="28"/>
      <c r="C214" s="28"/>
      <c r="D214" s="28"/>
      <c r="E214" s="28"/>
      <c r="G214" s="28"/>
      <c r="H214" s="28"/>
    </row>
    <row r="215" spans="2:8" ht="18">
      <c r="B215" s="28"/>
      <c r="C215" s="28"/>
      <c r="D215" s="28"/>
      <c r="E215" s="28"/>
      <c r="G215" s="28"/>
      <c r="H215" s="28"/>
    </row>
    <row r="216" spans="2:8" ht="18">
      <c r="B216" s="28"/>
      <c r="C216" s="28"/>
      <c r="D216" s="28"/>
      <c r="E216" s="28"/>
      <c r="G216" s="28"/>
      <c r="H216" s="28"/>
    </row>
    <row r="217" spans="2:8" ht="18">
      <c r="B217" s="28"/>
      <c r="C217" s="28"/>
      <c r="D217" s="28"/>
      <c r="E217" s="28"/>
      <c r="G217" s="28"/>
      <c r="H217" s="28"/>
    </row>
    <row r="218" spans="2:8" ht="18">
      <c r="B218" s="28"/>
      <c r="C218" s="28"/>
      <c r="D218" s="28"/>
      <c r="E218" s="28"/>
      <c r="G218" s="28"/>
      <c r="H218" s="28"/>
    </row>
    <row r="219" spans="2:8" ht="18">
      <c r="B219" s="28"/>
      <c r="C219" s="28"/>
      <c r="D219" s="28"/>
      <c r="E219" s="28"/>
      <c r="G219" s="28"/>
      <c r="H219" s="28"/>
    </row>
    <row r="220" spans="2:8" ht="18">
      <c r="B220" s="28"/>
      <c r="C220" s="28"/>
      <c r="D220" s="28"/>
      <c r="E220" s="28"/>
      <c r="G220" s="28"/>
      <c r="H220" s="28"/>
    </row>
    <row r="221" spans="2:8" ht="18">
      <c r="B221" s="28"/>
      <c r="C221" s="28"/>
      <c r="D221" s="28"/>
      <c r="E221" s="28"/>
      <c r="G221" s="28"/>
      <c r="H221" s="28"/>
    </row>
    <row r="222" spans="2:8" ht="18">
      <c r="B222" s="28"/>
      <c r="C222" s="28"/>
      <c r="D222" s="28"/>
      <c r="E222" s="28"/>
      <c r="G222" s="28"/>
      <c r="H222" s="28"/>
    </row>
    <row r="223" spans="2:8" ht="18">
      <c r="B223" s="28"/>
      <c r="C223" s="28"/>
      <c r="D223" s="28"/>
      <c r="E223" s="28"/>
      <c r="G223" s="28"/>
      <c r="H223" s="28"/>
    </row>
    <row r="224" spans="2:8" ht="18">
      <c r="B224" s="28"/>
      <c r="C224" s="28"/>
      <c r="D224" s="28"/>
      <c r="E224" s="28"/>
      <c r="G224" s="28"/>
      <c r="H224" s="28"/>
    </row>
    <row r="225" spans="2:8" ht="18">
      <c r="B225" s="28"/>
      <c r="C225" s="28"/>
      <c r="D225" s="28"/>
      <c r="E225" s="28"/>
      <c r="G225" s="28"/>
      <c r="H225" s="28"/>
    </row>
    <row r="226" spans="2:8" ht="18">
      <c r="B226" s="28"/>
      <c r="C226" s="28"/>
      <c r="D226" s="28"/>
      <c r="E226" s="28"/>
      <c r="G226" s="28"/>
      <c r="H226" s="28"/>
    </row>
    <row r="227" spans="2:8" ht="18">
      <c r="B227" s="28"/>
      <c r="C227" s="28"/>
      <c r="D227" s="28"/>
      <c r="E227" s="28"/>
      <c r="G227" s="28"/>
      <c r="H227" s="28"/>
    </row>
    <row r="228" spans="2:8" ht="18">
      <c r="B228" s="28"/>
      <c r="C228" s="28"/>
      <c r="D228" s="28"/>
      <c r="E228" s="28"/>
      <c r="G228" s="28"/>
      <c r="H228" s="28"/>
    </row>
    <row r="229" spans="2:8" ht="18">
      <c r="B229" s="28"/>
      <c r="C229" s="28"/>
      <c r="D229" s="28"/>
      <c r="E229" s="28"/>
      <c r="G229" s="28"/>
      <c r="H229" s="28"/>
    </row>
    <row r="230" spans="2:8" ht="18">
      <c r="B230" s="28"/>
      <c r="C230" s="28"/>
      <c r="D230" s="28"/>
      <c r="E230" s="28"/>
      <c r="G230" s="28"/>
      <c r="H230" s="28"/>
    </row>
    <row r="231" spans="2:8" ht="18">
      <c r="B231" s="28"/>
      <c r="C231" s="28"/>
      <c r="D231" s="28"/>
      <c r="E231" s="28"/>
      <c r="G231" s="28"/>
      <c r="H231" s="28"/>
    </row>
    <row r="232" spans="2:8" ht="18">
      <c r="B232" s="28"/>
      <c r="C232" s="28"/>
      <c r="D232" s="28"/>
      <c r="E232" s="28"/>
      <c r="G232" s="28"/>
      <c r="H232" s="28"/>
    </row>
    <row r="233" spans="2:8" ht="18">
      <c r="B233" s="28"/>
      <c r="C233" s="28"/>
      <c r="D233" s="28"/>
      <c r="E233" s="28"/>
      <c r="G233" s="28"/>
      <c r="H233" s="28"/>
    </row>
    <row r="234" spans="2:8" ht="18">
      <c r="B234" s="28"/>
      <c r="C234" s="28"/>
      <c r="D234" s="28"/>
      <c r="E234" s="28"/>
      <c r="G234" s="28"/>
      <c r="H234" s="28"/>
    </row>
    <row r="235" spans="2:8" ht="18">
      <c r="B235" s="28"/>
      <c r="C235" s="28"/>
      <c r="D235" s="28"/>
      <c r="E235" s="28"/>
      <c r="G235" s="28"/>
      <c r="H235" s="28"/>
    </row>
    <row r="236" spans="2:8" ht="18">
      <c r="B236" s="28"/>
      <c r="C236" s="28"/>
      <c r="D236" s="28"/>
      <c r="E236" s="28"/>
      <c r="G236" s="28"/>
      <c r="H236" s="28"/>
    </row>
    <row r="237" spans="2:8" ht="18">
      <c r="B237" s="28"/>
      <c r="C237" s="28"/>
      <c r="D237" s="28"/>
      <c r="E237" s="28"/>
      <c r="G237" s="28"/>
      <c r="H237" s="28"/>
    </row>
    <row r="238" spans="2:8" ht="18">
      <c r="B238" s="28"/>
      <c r="C238" s="28"/>
      <c r="D238" s="28"/>
      <c r="E238" s="28"/>
      <c r="G238" s="28"/>
      <c r="H238" s="28"/>
    </row>
    <row r="239" spans="2:8" ht="18">
      <c r="B239" s="28"/>
      <c r="C239" s="28"/>
      <c r="D239" s="28"/>
      <c r="E239" s="28"/>
      <c r="G239" s="28"/>
      <c r="H239" s="28"/>
    </row>
    <row r="240" spans="2:8" ht="18">
      <c r="B240" s="28"/>
      <c r="C240" s="28"/>
      <c r="D240" s="28"/>
      <c r="E240" s="28"/>
      <c r="G240" s="28"/>
      <c r="H240" s="28"/>
    </row>
    <row r="241" spans="2:8" ht="18">
      <c r="B241" s="28"/>
      <c r="C241" s="28"/>
      <c r="D241" s="28"/>
      <c r="E241" s="28"/>
      <c r="G241" s="28"/>
      <c r="H241" s="28"/>
    </row>
    <row r="242" spans="2:8" ht="18">
      <c r="B242" s="28"/>
      <c r="C242" s="28"/>
      <c r="D242" s="28"/>
      <c r="E242" s="28"/>
      <c r="G242" s="28"/>
      <c r="H242" s="28"/>
    </row>
    <row r="243" spans="2:8" ht="18">
      <c r="B243" s="28"/>
      <c r="C243" s="28"/>
      <c r="D243" s="28"/>
      <c r="E243" s="28"/>
      <c r="G243" s="28"/>
      <c r="H243" s="28"/>
    </row>
    <row r="244" spans="2:8" ht="18">
      <c r="B244" s="28"/>
      <c r="C244" s="28"/>
      <c r="D244" s="28"/>
      <c r="E244" s="28"/>
      <c r="G244" s="28"/>
      <c r="H244" s="28"/>
    </row>
    <row r="245" spans="2:8" ht="18">
      <c r="B245" s="28"/>
      <c r="C245" s="28"/>
      <c r="D245" s="28"/>
      <c r="E245" s="28"/>
      <c r="G245" s="28"/>
      <c r="H245" s="28"/>
    </row>
    <row r="246" spans="2:8" ht="18">
      <c r="B246" s="28"/>
      <c r="C246" s="28"/>
      <c r="D246" s="28"/>
      <c r="E246" s="28"/>
      <c r="G246" s="28"/>
      <c r="H246" s="28"/>
    </row>
    <row r="247" spans="2:8" ht="18">
      <c r="B247" s="28"/>
      <c r="C247" s="28"/>
      <c r="D247" s="28"/>
      <c r="E247" s="28"/>
      <c r="G247" s="28"/>
      <c r="H247" s="28"/>
    </row>
    <row r="248" spans="2:8" ht="18">
      <c r="B248" s="28"/>
      <c r="C248" s="28"/>
      <c r="D248" s="28"/>
      <c r="E248" s="28"/>
      <c r="G248" s="28"/>
      <c r="H248" s="28"/>
    </row>
    <row r="249" spans="2:8" ht="18">
      <c r="B249" s="28"/>
      <c r="C249" s="28"/>
      <c r="D249" s="28"/>
      <c r="E249" s="28"/>
      <c r="G249" s="28"/>
      <c r="H249" s="28"/>
    </row>
    <row r="250" spans="2:8" ht="18">
      <c r="B250" s="28"/>
      <c r="C250" s="28"/>
      <c r="D250" s="28"/>
      <c r="E250" s="28"/>
      <c r="G250" s="28"/>
      <c r="H250" s="28"/>
    </row>
    <row r="251" spans="2:8" ht="18">
      <c r="B251" s="28"/>
      <c r="C251" s="28"/>
      <c r="D251" s="28"/>
      <c r="E251" s="28"/>
      <c r="G251" s="28"/>
      <c r="H251" s="28"/>
    </row>
    <row r="252" spans="2:8" ht="18">
      <c r="B252" s="28"/>
      <c r="C252" s="28"/>
      <c r="D252" s="28"/>
      <c r="E252" s="28"/>
      <c r="G252" s="28"/>
      <c r="H252" s="28"/>
    </row>
    <row r="253" spans="2:8" ht="18">
      <c r="B253" s="28"/>
      <c r="C253" s="28"/>
      <c r="D253" s="28"/>
      <c r="E253" s="28"/>
      <c r="G253" s="28"/>
      <c r="H253" s="28"/>
    </row>
    <row r="254" spans="2:8" ht="18">
      <c r="B254" s="28"/>
      <c r="C254" s="28"/>
      <c r="D254" s="28"/>
      <c r="E254" s="28"/>
      <c r="G254" s="28"/>
      <c r="H254" s="28"/>
    </row>
    <row r="255" spans="2:8" ht="18">
      <c r="B255" s="28"/>
      <c r="C255" s="28"/>
      <c r="D255" s="28"/>
      <c r="E255" s="28"/>
      <c r="G255" s="28"/>
      <c r="H255" s="28"/>
    </row>
    <row r="256" spans="2:8" ht="18">
      <c r="B256" s="28"/>
      <c r="C256" s="28"/>
      <c r="D256" s="28"/>
      <c r="E256" s="28"/>
      <c r="G256" s="28"/>
      <c r="H256" s="28"/>
    </row>
    <row r="257" spans="2:8" ht="18">
      <c r="B257" s="28"/>
      <c r="C257" s="28"/>
      <c r="D257" s="28"/>
      <c r="E257" s="28"/>
      <c r="G257" s="28"/>
      <c r="H257" s="28"/>
    </row>
    <row r="258" spans="2:8" ht="18">
      <c r="B258" s="28"/>
      <c r="C258" s="28"/>
      <c r="D258" s="28"/>
      <c r="E258" s="28"/>
      <c r="G258" s="28"/>
      <c r="H258" s="28"/>
    </row>
    <row r="259" spans="2:8" ht="18">
      <c r="B259" s="28"/>
      <c r="C259" s="28"/>
      <c r="D259" s="28"/>
      <c r="E259" s="28"/>
      <c r="G259" s="28"/>
      <c r="H259" s="28"/>
    </row>
    <row r="260" spans="2:8" ht="18">
      <c r="B260" s="28"/>
      <c r="C260" s="28"/>
      <c r="D260" s="28"/>
      <c r="E260" s="28"/>
      <c r="G260" s="28"/>
      <c r="H260" s="28"/>
    </row>
    <row r="261" spans="2:8" ht="18">
      <c r="B261" s="28"/>
      <c r="C261" s="28"/>
      <c r="D261" s="28"/>
      <c r="E261" s="28"/>
      <c r="G261" s="28"/>
      <c r="H261" s="28"/>
    </row>
    <row r="262" spans="2:8" ht="18">
      <c r="B262" s="28"/>
      <c r="C262" s="28"/>
      <c r="D262" s="28"/>
      <c r="E262" s="28"/>
      <c r="G262" s="28"/>
      <c r="H262" s="28"/>
    </row>
    <row r="263" spans="2:8" ht="18">
      <c r="B263" s="28"/>
      <c r="C263" s="28"/>
      <c r="D263" s="28"/>
      <c r="E263" s="28"/>
      <c r="G263" s="28"/>
      <c r="H263" s="28"/>
    </row>
    <row r="264" spans="2:8" ht="18">
      <c r="B264" s="28"/>
      <c r="C264" s="28"/>
      <c r="D264" s="28"/>
      <c r="E264" s="28"/>
      <c r="G264" s="28"/>
      <c r="H264" s="28"/>
    </row>
    <row r="265" spans="2:8" ht="18">
      <c r="B265" s="28"/>
      <c r="C265" s="28"/>
      <c r="D265" s="28"/>
      <c r="E265" s="28"/>
      <c r="G265" s="28"/>
      <c r="H265" s="28"/>
    </row>
    <row r="266" spans="2:8" ht="18">
      <c r="B266" s="28"/>
      <c r="C266" s="28"/>
      <c r="D266" s="28"/>
      <c r="E266" s="28"/>
      <c r="G266" s="28"/>
      <c r="H266" s="28"/>
    </row>
    <row r="267" spans="2:8" ht="18">
      <c r="B267" s="28"/>
      <c r="C267" s="28"/>
      <c r="D267" s="28"/>
      <c r="E267" s="28"/>
      <c r="G267" s="28"/>
      <c r="H267" s="28"/>
    </row>
    <row r="268" spans="2:8" ht="18">
      <c r="B268" s="28"/>
      <c r="C268" s="28"/>
      <c r="D268" s="28"/>
      <c r="E268" s="28"/>
      <c r="G268" s="28"/>
      <c r="H268" s="28"/>
    </row>
    <row r="269" spans="2:8" ht="18">
      <c r="B269" s="28"/>
      <c r="C269" s="28"/>
      <c r="D269" s="28"/>
      <c r="E269" s="28"/>
      <c r="G269" s="28"/>
      <c r="H269" s="28"/>
    </row>
    <row r="270" spans="2:8" ht="18">
      <c r="B270" s="28"/>
      <c r="C270" s="28"/>
      <c r="D270" s="28"/>
      <c r="E270" s="28"/>
      <c r="G270" s="28"/>
      <c r="H270" s="28"/>
    </row>
    <row r="271" spans="2:8" ht="18">
      <c r="B271" s="28"/>
      <c r="C271" s="28"/>
      <c r="D271" s="28"/>
      <c r="E271" s="28"/>
      <c r="G271" s="28"/>
      <c r="H271" s="28"/>
    </row>
    <row r="272" spans="2:8" ht="18">
      <c r="B272" s="28"/>
      <c r="C272" s="28"/>
      <c r="D272" s="28"/>
      <c r="E272" s="28"/>
      <c r="G272" s="28"/>
      <c r="H272" s="28"/>
    </row>
    <row r="273" spans="2:8" ht="18">
      <c r="B273" s="28"/>
      <c r="C273" s="28"/>
      <c r="D273" s="28"/>
      <c r="E273" s="28"/>
      <c r="G273" s="28"/>
      <c r="H273" s="28"/>
    </row>
    <row r="274" spans="2:8" ht="18">
      <c r="B274" s="28"/>
      <c r="C274" s="28"/>
      <c r="D274" s="28"/>
      <c r="E274" s="28"/>
      <c r="G274" s="28"/>
      <c r="H274" s="28"/>
    </row>
    <row r="275" spans="2:8" ht="18">
      <c r="B275" s="28"/>
      <c r="C275" s="28"/>
      <c r="D275" s="28"/>
      <c r="E275" s="28"/>
      <c r="G275" s="28"/>
      <c r="H275" s="28"/>
    </row>
    <row r="276" spans="2:8" ht="18">
      <c r="B276" s="28"/>
      <c r="C276" s="28"/>
      <c r="D276" s="28"/>
      <c r="E276" s="28"/>
      <c r="G276" s="28"/>
      <c r="H276" s="28"/>
    </row>
    <row r="277" spans="2:8" ht="18">
      <c r="B277" s="28"/>
      <c r="C277" s="28"/>
      <c r="D277" s="28"/>
      <c r="E277" s="28"/>
      <c r="G277" s="28"/>
      <c r="H277" s="28"/>
    </row>
    <row r="278" spans="2:8" ht="18">
      <c r="B278" s="28"/>
      <c r="C278" s="28"/>
      <c r="D278" s="28"/>
      <c r="E278" s="28"/>
      <c r="G278" s="28"/>
      <c r="H278" s="28"/>
    </row>
    <row r="279" spans="2:8" ht="18">
      <c r="B279" s="28"/>
      <c r="C279" s="28"/>
      <c r="D279" s="28"/>
      <c r="E279" s="28"/>
      <c r="G279" s="28"/>
      <c r="H279" s="28"/>
    </row>
    <row r="280" spans="2:8" ht="18">
      <c r="B280" s="28"/>
      <c r="C280" s="28"/>
      <c r="D280" s="28"/>
      <c r="E280" s="28"/>
      <c r="G280" s="28"/>
      <c r="H280" s="28"/>
    </row>
    <row r="281" spans="2:8" ht="18">
      <c r="B281" s="28"/>
      <c r="C281" s="28"/>
      <c r="D281" s="28"/>
      <c r="E281" s="28"/>
      <c r="G281" s="28"/>
      <c r="H281" s="28"/>
    </row>
    <row r="282" spans="2:8" ht="18">
      <c r="B282" s="28"/>
      <c r="C282" s="28"/>
      <c r="D282" s="28"/>
      <c r="E282" s="28"/>
      <c r="G282" s="28"/>
      <c r="H282" s="28"/>
    </row>
    <row r="283" spans="2:8" ht="18">
      <c r="B283" s="28"/>
      <c r="C283" s="28"/>
      <c r="D283" s="28"/>
      <c r="E283" s="28"/>
      <c r="G283" s="28"/>
      <c r="H283" s="28"/>
    </row>
    <row r="284" spans="2:8" ht="18">
      <c r="B284" s="28"/>
      <c r="C284" s="28"/>
      <c r="D284" s="28"/>
      <c r="E284" s="28"/>
      <c r="G284" s="28"/>
      <c r="H284" s="28"/>
    </row>
    <row r="285" spans="2:8" ht="18">
      <c r="B285" s="28"/>
      <c r="C285" s="28"/>
      <c r="D285" s="28"/>
      <c r="E285" s="28"/>
      <c r="G285" s="28"/>
      <c r="H285" s="28"/>
    </row>
    <row r="286" spans="2:8" ht="18">
      <c r="B286" s="28"/>
      <c r="C286" s="28"/>
      <c r="D286" s="28"/>
      <c r="E286" s="28"/>
      <c r="G286" s="28"/>
      <c r="H286" s="28"/>
    </row>
    <row r="287" spans="2:8" ht="18">
      <c r="B287" s="28"/>
      <c r="C287" s="28"/>
      <c r="D287" s="28"/>
      <c r="E287" s="28"/>
      <c r="G287" s="28"/>
      <c r="H287" s="28"/>
    </row>
    <row r="288" spans="2:8" ht="18">
      <c r="B288" s="28"/>
      <c r="C288" s="28"/>
      <c r="D288" s="28"/>
      <c r="E288" s="28"/>
      <c r="G288" s="28"/>
      <c r="H288" s="28"/>
    </row>
    <row r="289" spans="2:8" ht="18">
      <c r="B289" s="28"/>
      <c r="C289" s="28"/>
      <c r="D289" s="28"/>
      <c r="E289" s="28"/>
      <c r="G289" s="28"/>
      <c r="H289" s="28"/>
    </row>
    <row r="290" spans="2:8" ht="18">
      <c r="B290" s="28"/>
      <c r="C290" s="28"/>
      <c r="D290" s="28"/>
      <c r="E290" s="28"/>
      <c r="G290" s="28"/>
      <c r="H290" s="28"/>
    </row>
    <row r="291" spans="2:8" ht="18">
      <c r="B291" s="28"/>
      <c r="C291" s="28"/>
      <c r="D291" s="28"/>
      <c r="E291" s="28"/>
      <c r="G291" s="28"/>
      <c r="H291" s="28"/>
    </row>
    <row r="292" spans="2:8" ht="18">
      <c r="B292" s="28"/>
      <c r="C292" s="28"/>
      <c r="D292" s="28"/>
      <c r="E292" s="28"/>
      <c r="G292" s="28"/>
      <c r="H292" s="28"/>
    </row>
    <row r="293" spans="2:8" ht="18">
      <c r="B293" s="28"/>
      <c r="C293" s="28"/>
      <c r="D293" s="28"/>
      <c r="E293" s="28"/>
      <c r="G293" s="28"/>
      <c r="H293" s="28"/>
    </row>
    <row r="294" spans="2:8" ht="18">
      <c r="B294" s="28"/>
      <c r="C294" s="28"/>
      <c r="D294" s="28"/>
      <c r="E294" s="28"/>
      <c r="G294" s="28"/>
      <c r="H294" s="28"/>
    </row>
    <row r="295" spans="2:8" ht="18">
      <c r="B295" s="28"/>
      <c r="C295" s="28"/>
      <c r="D295" s="28"/>
      <c r="E295" s="28"/>
      <c r="G295" s="28"/>
      <c r="H295" s="28"/>
    </row>
    <row r="296" spans="2:8" ht="18">
      <c r="B296" s="28"/>
      <c r="C296" s="28"/>
      <c r="D296" s="28"/>
      <c r="E296" s="28"/>
      <c r="G296" s="28"/>
      <c r="H296" s="28"/>
    </row>
    <row r="297" spans="2:8" ht="18">
      <c r="B297" s="28"/>
      <c r="C297" s="28"/>
      <c r="D297" s="28"/>
      <c r="E297" s="28"/>
      <c r="G297" s="28"/>
      <c r="H297" s="28"/>
    </row>
    <row r="298" spans="2:8" ht="18">
      <c r="B298" s="28"/>
      <c r="C298" s="28"/>
      <c r="D298" s="28"/>
      <c r="E298" s="28"/>
      <c r="G298" s="28"/>
      <c r="H298" s="28"/>
    </row>
    <row r="299" spans="2:8" ht="18">
      <c r="B299" s="28"/>
      <c r="C299" s="28"/>
      <c r="D299" s="28"/>
      <c r="E299" s="28"/>
      <c r="G299" s="28"/>
      <c r="H299" s="28"/>
    </row>
    <row r="300" spans="2:8" ht="18">
      <c r="B300" s="28"/>
      <c r="C300" s="28"/>
      <c r="D300" s="28"/>
      <c r="E300" s="28"/>
      <c r="G300" s="28"/>
      <c r="H300" s="28"/>
    </row>
    <row r="301" spans="2:8" ht="18">
      <c r="B301" s="28"/>
      <c r="C301" s="28"/>
      <c r="D301" s="28"/>
      <c r="E301" s="28"/>
      <c r="G301" s="28"/>
      <c r="H301" s="28"/>
    </row>
    <row r="302" spans="2:8" ht="18">
      <c r="B302" s="28"/>
      <c r="C302" s="28"/>
      <c r="D302" s="28"/>
      <c r="E302" s="28"/>
      <c r="G302" s="28"/>
      <c r="H302" s="28"/>
    </row>
    <row r="303" spans="2:8" ht="18">
      <c r="B303" s="28"/>
      <c r="C303" s="28"/>
      <c r="D303" s="28"/>
      <c r="E303" s="28"/>
      <c r="G303" s="28"/>
      <c r="H303" s="28"/>
    </row>
    <row r="304" spans="2:8" ht="18">
      <c r="B304" s="28"/>
      <c r="C304" s="28"/>
      <c r="D304" s="28"/>
      <c r="E304" s="28"/>
      <c r="G304" s="28"/>
      <c r="H304" s="28"/>
    </row>
    <row r="305" spans="2:8" ht="18">
      <c r="B305" s="28"/>
      <c r="C305" s="28"/>
      <c r="D305" s="28"/>
      <c r="E305" s="28"/>
      <c r="G305" s="28"/>
      <c r="H305" s="28"/>
    </row>
    <row r="306" spans="2:8" ht="18">
      <c r="B306" s="28"/>
      <c r="C306" s="28"/>
      <c r="D306" s="28"/>
      <c r="E306" s="28"/>
      <c r="G306" s="28"/>
      <c r="H306" s="28"/>
    </row>
    <row r="307" spans="2:8" ht="18">
      <c r="B307" s="28"/>
      <c r="C307" s="28"/>
      <c r="D307" s="28"/>
      <c r="E307" s="28"/>
      <c r="G307" s="28"/>
      <c r="H307" s="28"/>
    </row>
    <row r="308" spans="2:8" ht="18">
      <c r="B308" s="28"/>
      <c r="C308" s="28"/>
      <c r="D308" s="28"/>
      <c r="E308" s="28"/>
      <c r="G308" s="28"/>
      <c r="H308" s="28"/>
    </row>
    <row r="309" spans="2:8" ht="18">
      <c r="B309" s="28"/>
      <c r="C309" s="28"/>
      <c r="D309" s="28"/>
      <c r="E309" s="28"/>
      <c r="G309" s="28"/>
      <c r="H309" s="28"/>
    </row>
    <row r="310" spans="2:8" ht="18">
      <c r="B310" s="28"/>
      <c r="C310" s="28"/>
      <c r="D310" s="28"/>
      <c r="E310" s="28"/>
      <c r="G310" s="28"/>
      <c r="H310" s="28"/>
    </row>
    <row r="311" spans="2:8" ht="18">
      <c r="B311" s="28"/>
      <c r="C311" s="28"/>
      <c r="D311" s="28"/>
      <c r="E311" s="28"/>
      <c r="G311" s="28"/>
      <c r="H311" s="28"/>
    </row>
    <row r="312" spans="2:8" ht="18">
      <c r="B312" s="28"/>
      <c r="C312" s="28"/>
      <c r="D312" s="28"/>
      <c r="E312" s="28"/>
      <c r="G312" s="28"/>
      <c r="H312" s="28"/>
    </row>
    <row r="313" spans="2:8" ht="18">
      <c r="B313" s="28"/>
      <c r="C313" s="28"/>
      <c r="D313" s="28"/>
      <c r="E313" s="28"/>
      <c r="G313" s="28"/>
      <c r="H313" s="28"/>
    </row>
    <row r="314" spans="2:8" ht="18">
      <c r="B314" s="28"/>
      <c r="C314" s="28"/>
      <c r="D314" s="28"/>
      <c r="E314" s="28"/>
      <c r="G314" s="28"/>
      <c r="H314" s="28"/>
    </row>
    <row r="315" spans="2:8" ht="18">
      <c r="B315" s="28"/>
      <c r="C315" s="28"/>
      <c r="D315" s="28"/>
      <c r="E315" s="28"/>
      <c r="G315" s="28"/>
      <c r="H315" s="28"/>
    </row>
    <row r="316" spans="2:8" ht="18">
      <c r="B316" s="28"/>
      <c r="C316" s="28"/>
      <c r="D316" s="28"/>
      <c r="E316" s="28"/>
      <c r="G316" s="28"/>
      <c r="H316" s="28"/>
    </row>
    <row r="317" spans="2:8" ht="18">
      <c r="B317" s="28"/>
      <c r="C317" s="28"/>
      <c r="D317" s="28"/>
      <c r="E317" s="28"/>
      <c r="G317" s="28"/>
      <c r="H317" s="28"/>
    </row>
    <row r="318" spans="2:8" ht="18">
      <c r="B318" s="28"/>
      <c r="C318" s="28"/>
      <c r="D318" s="28"/>
      <c r="E318" s="28"/>
      <c r="G318" s="28"/>
      <c r="H318" s="28"/>
    </row>
    <row r="319" spans="2:8" ht="18">
      <c r="B319" s="28"/>
      <c r="C319" s="28"/>
      <c r="D319" s="28"/>
      <c r="E319" s="28"/>
      <c r="G319" s="28"/>
      <c r="H319" s="28"/>
    </row>
    <row r="320" spans="2:8" ht="18">
      <c r="B320" s="28"/>
      <c r="C320" s="28"/>
      <c r="D320" s="28"/>
      <c r="E320" s="28"/>
      <c r="G320" s="28"/>
      <c r="H320" s="28"/>
    </row>
    <row r="321" spans="2:8" ht="18">
      <c r="B321" s="28"/>
      <c r="C321" s="28"/>
      <c r="D321" s="28"/>
      <c r="E321" s="28"/>
      <c r="G321" s="28"/>
      <c r="H321" s="28"/>
    </row>
    <row r="322" spans="2:8" ht="18">
      <c r="B322" s="28"/>
      <c r="C322" s="28"/>
      <c r="D322" s="28"/>
      <c r="E322" s="28"/>
      <c r="G322" s="28"/>
      <c r="H322" s="28"/>
    </row>
    <row r="323" spans="2:8" ht="18">
      <c r="B323" s="28"/>
      <c r="C323" s="28"/>
      <c r="D323" s="28"/>
      <c r="E323" s="28"/>
      <c r="G323" s="28"/>
      <c r="H323" s="28"/>
    </row>
    <row r="324" spans="2:8" ht="18">
      <c r="B324" s="28"/>
      <c r="C324" s="28"/>
      <c r="D324" s="28"/>
      <c r="E324" s="28"/>
      <c r="G324" s="28"/>
      <c r="H324" s="28"/>
    </row>
    <row r="325" spans="2:8" ht="18">
      <c r="B325" s="28"/>
      <c r="C325" s="28"/>
      <c r="D325" s="28"/>
      <c r="E325" s="28"/>
      <c r="G325" s="28"/>
      <c r="H325" s="28"/>
    </row>
    <row r="326" spans="2:8" ht="18">
      <c r="B326" s="28"/>
      <c r="C326" s="28"/>
      <c r="D326" s="28"/>
      <c r="E326" s="28"/>
      <c r="G326" s="28"/>
      <c r="H326" s="28"/>
    </row>
    <row r="327" spans="2:8" ht="18">
      <c r="B327" s="28"/>
      <c r="C327" s="28"/>
      <c r="D327" s="28"/>
      <c r="E327" s="28"/>
      <c r="G327" s="28"/>
      <c r="H327" s="28"/>
    </row>
    <row r="328" spans="2:8" ht="18">
      <c r="B328" s="28"/>
      <c r="C328" s="28"/>
      <c r="D328" s="28"/>
      <c r="E328" s="28"/>
      <c r="G328" s="28"/>
      <c r="H328" s="28"/>
    </row>
    <row r="329" spans="2:8" ht="18">
      <c r="B329" s="28"/>
      <c r="C329" s="28"/>
      <c r="D329" s="28"/>
      <c r="E329" s="28"/>
      <c r="G329" s="28"/>
      <c r="H329" s="28"/>
    </row>
    <row r="330" spans="2:8" ht="18">
      <c r="B330" s="28"/>
      <c r="C330" s="28"/>
      <c r="D330" s="28"/>
      <c r="E330" s="28"/>
      <c r="G330" s="28"/>
      <c r="H330" s="28"/>
    </row>
    <row r="331" spans="2:8" ht="18">
      <c r="B331" s="28"/>
      <c r="C331" s="28"/>
      <c r="D331" s="28"/>
      <c r="E331" s="28"/>
      <c r="G331" s="28"/>
      <c r="H331" s="28"/>
    </row>
    <row r="332" spans="2:8" ht="18">
      <c r="B332" s="28"/>
      <c r="C332" s="28"/>
      <c r="D332" s="28"/>
      <c r="E332" s="28"/>
      <c r="G332" s="28"/>
      <c r="H332" s="28"/>
    </row>
    <row r="333" spans="2:8" ht="18">
      <c r="B333" s="28"/>
      <c r="C333" s="28"/>
      <c r="D333" s="28"/>
      <c r="E333" s="28"/>
      <c r="G333" s="28"/>
      <c r="H333" s="28"/>
    </row>
    <row r="334" spans="2:8" ht="18">
      <c r="B334" s="28"/>
      <c r="C334" s="28"/>
      <c r="D334" s="28"/>
      <c r="E334" s="28"/>
      <c r="G334" s="28"/>
      <c r="H334" s="28"/>
    </row>
    <row r="335" spans="2:8" ht="18">
      <c r="B335" s="28"/>
      <c r="C335" s="28"/>
      <c r="D335" s="28"/>
      <c r="E335" s="28"/>
      <c r="G335" s="28"/>
      <c r="H335" s="28"/>
    </row>
    <row r="336" spans="2:8" ht="18">
      <c r="B336" s="28"/>
      <c r="C336" s="28"/>
      <c r="D336" s="28"/>
      <c r="E336" s="28"/>
      <c r="G336" s="28"/>
      <c r="H336" s="28"/>
    </row>
    <row r="337" spans="2:8" ht="18">
      <c r="B337" s="28"/>
      <c r="C337" s="28"/>
      <c r="D337" s="28"/>
      <c r="E337" s="28"/>
      <c r="G337" s="28"/>
      <c r="H337" s="28"/>
    </row>
    <row r="338" spans="2:8" ht="18">
      <c r="B338" s="28"/>
      <c r="C338" s="28"/>
      <c r="D338" s="28"/>
      <c r="E338" s="28"/>
      <c r="G338" s="28"/>
      <c r="H338" s="28"/>
    </row>
    <row r="339" spans="2:8" ht="18">
      <c r="B339" s="28"/>
      <c r="C339" s="28"/>
      <c r="D339" s="28"/>
      <c r="E339" s="28"/>
      <c r="G339" s="28"/>
      <c r="H339" s="28"/>
    </row>
    <row r="340" spans="2:8" ht="18">
      <c r="B340" s="28"/>
      <c r="C340" s="28"/>
      <c r="D340" s="28"/>
      <c r="E340" s="28"/>
      <c r="G340" s="28"/>
      <c r="H340" s="28"/>
    </row>
    <row r="341" spans="2:8" ht="18">
      <c r="B341" s="28"/>
      <c r="C341" s="28"/>
      <c r="D341" s="28"/>
      <c r="E341" s="28"/>
      <c r="G341" s="28"/>
      <c r="H341" s="28"/>
    </row>
    <row r="342" spans="2:8" ht="18">
      <c r="B342" s="28"/>
      <c r="C342" s="28"/>
      <c r="D342" s="28"/>
      <c r="E342" s="28"/>
      <c r="G342" s="28"/>
      <c r="H342" s="28"/>
    </row>
    <row r="343" spans="2:8" ht="18">
      <c r="B343" s="28"/>
      <c r="C343" s="28"/>
      <c r="D343" s="28"/>
      <c r="E343" s="28"/>
      <c r="G343" s="28"/>
      <c r="H343" s="28"/>
    </row>
    <row r="344" spans="2:8" ht="18">
      <c r="B344" s="28"/>
      <c r="C344" s="28"/>
      <c r="D344" s="28"/>
      <c r="E344" s="28"/>
      <c r="G344" s="28"/>
      <c r="H344" s="28"/>
    </row>
    <row r="345" spans="2:8" ht="18">
      <c r="B345" s="28"/>
      <c r="C345" s="28"/>
      <c r="D345" s="28"/>
      <c r="E345" s="28"/>
      <c r="G345" s="28"/>
      <c r="H345" s="28"/>
    </row>
    <row r="346" spans="2:8" ht="18">
      <c r="B346" s="28"/>
      <c r="C346" s="28"/>
      <c r="D346" s="28"/>
      <c r="E346" s="28"/>
      <c r="G346" s="28"/>
      <c r="H346" s="28"/>
    </row>
    <row r="347" spans="2:8" ht="18">
      <c r="B347" s="28"/>
      <c r="C347" s="28"/>
      <c r="D347" s="28"/>
      <c r="E347" s="28"/>
      <c r="G347" s="28"/>
      <c r="H347" s="28"/>
    </row>
    <row r="348" spans="2:8" ht="18">
      <c r="B348" s="28"/>
      <c r="C348" s="28"/>
      <c r="D348" s="28"/>
      <c r="E348" s="28"/>
      <c r="G348" s="28"/>
      <c r="H348" s="28"/>
    </row>
    <row r="349" spans="2:8" ht="18">
      <c r="B349" s="28"/>
      <c r="C349" s="28"/>
      <c r="D349" s="28"/>
      <c r="E349" s="28"/>
      <c r="G349" s="28"/>
      <c r="H349" s="28"/>
    </row>
    <row r="350" spans="2:8" ht="18">
      <c r="B350" s="28"/>
      <c r="C350" s="28"/>
      <c r="D350" s="28"/>
      <c r="E350" s="28"/>
      <c r="G350" s="28"/>
      <c r="H350" s="28"/>
    </row>
    <row r="351" spans="2:8" ht="18">
      <c r="B351" s="28"/>
      <c r="C351" s="28"/>
      <c r="D351" s="28"/>
      <c r="E351" s="28"/>
      <c r="G351" s="28"/>
      <c r="H351" s="28"/>
    </row>
    <row r="352" spans="2:8" ht="18">
      <c r="B352" s="28"/>
      <c r="C352" s="28"/>
      <c r="D352" s="28"/>
      <c r="E352" s="28"/>
      <c r="G352" s="28"/>
      <c r="H352" s="28"/>
    </row>
    <row r="353" spans="2:8" ht="18">
      <c r="B353" s="28"/>
      <c r="C353" s="28"/>
      <c r="D353" s="28"/>
      <c r="E353" s="28"/>
      <c r="G353" s="28"/>
      <c r="H353" s="28"/>
    </row>
    <row r="354" spans="2:8" ht="18">
      <c r="B354" s="28"/>
      <c r="C354" s="28"/>
      <c r="D354" s="28"/>
      <c r="E354" s="28"/>
      <c r="G354" s="28"/>
      <c r="H354" s="28"/>
    </row>
    <row r="355" spans="2:8" ht="18">
      <c r="B355" s="28"/>
      <c r="C355" s="28"/>
      <c r="D355" s="28"/>
      <c r="E355" s="28"/>
      <c r="G355" s="28"/>
      <c r="H355" s="28"/>
    </row>
    <row r="356" spans="2:8" ht="18">
      <c r="B356" s="28"/>
      <c r="C356" s="28"/>
      <c r="D356" s="28"/>
      <c r="E356" s="28"/>
      <c r="G356" s="28"/>
      <c r="H356" s="28"/>
    </row>
    <row r="357" spans="2:8" ht="18">
      <c r="B357" s="28"/>
      <c r="C357" s="28"/>
      <c r="D357" s="28"/>
      <c r="E357" s="28"/>
      <c r="G357" s="28"/>
      <c r="H357" s="28"/>
    </row>
    <row r="358" spans="2:8" ht="18">
      <c r="B358" s="28"/>
      <c r="C358" s="28"/>
      <c r="D358" s="28"/>
      <c r="E358" s="28"/>
      <c r="G358" s="28"/>
      <c r="H358" s="28"/>
    </row>
    <row r="359" spans="2:8" ht="18">
      <c r="B359" s="28"/>
      <c r="C359" s="28"/>
      <c r="D359" s="28"/>
      <c r="E359" s="28"/>
      <c r="G359" s="28"/>
      <c r="H359" s="28"/>
    </row>
    <row r="360" spans="2:8" ht="18">
      <c r="B360" s="28"/>
      <c r="C360" s="28"/>
      <c r="D360" s="28"/>
      <c r="E360" s="28"/>
      <c r="G360" s="28"/>
      <c r="H360" s="28"/>
    </row>
    <row r="361" spans="2:8" ht="18">
      <c r="B361" s="28"/>
      <c r="C361" s="28"/>
      <c r="D361" s="28"/>
      <c r="E361" s="28"/>
      <c r="G361" s="28"/>
      <c r="H361" s="28"/>
    </row>
    <row r="362" spans="2:8" ht="18">
      <c r="B362" s="28"/>
      <c r="C362" s="28"/>
      <c r="D362" s="28"/>
      <c r="E362" s="28"/>
      <c r="G362" s="28"/>
      <c r="H362" s="28"/>
    </row>
    <row r="363" spans="2:8" ht="18">
      <c r="B363" s="28"/>
      <c r="C363" s="28"/>
      <c r="D363" s="28"/>
      <c r="E363" s="28"/>
      <c r="G363" s="28"/>
      <c r="H363" s="28"/>
    </row>
    <row r="364" spans="2:8" ht="18">
      <c r="B364" s="28"/>
      <c r="C364" s="28"/>
      <c r="D364" s="28"/>
      <c r="E364" s="28"/>
      <c r="G364" s="28"/>
      <c r="H364" s="28"/>
    </row>
    <row r="365" spans="2:8" ht="18">
      <c r="B365" s="28"/>
      <c r="C365" s="28"/>
      <c r="D365" s="28"/>
      <c r="E365" s="28"/>
      <c r="G365" s="28"/>
      <c r="H365" s="28"/>
    </row>
    <row r="366" spans="2:8" ht="18">
      <c r="B366" s="28"/>
      <c r="C366" s="28"/>
      <c r="D366" s="28"/>
      <c r="E366" s="28"/>
      <c r="G366" s="28"/>
      <c r="H366" s="28"/>
    </row>
    <row r="367" spans="2:8" ht="18">
      <c r="B367" s="28"/>
      <c r="C367" s="28"/>
      <c r="D367" s="28"/>
      <c r="E367" s="28"/>
      <c r="G367" s="28"/>
      <c r="H367" s="28"/>
    </row>
    <row r="368" spans="2:8" ht="18">
      <c r="B368" s="28"/>
      <c r="C368" s="28"/>
      <c r="D368" s="28"/>
      <c r="E368" s="28"/>
      <c r="G368" s="28"/>
      <c r="H368" s="28"/>
    </row>
    <row r="369" spans="2:8" ht="18">
      <c r="B369" s="28"/>
      <c r="C369" s="28"/>
      <c r="D369" s="28"/>
      <c r="E369" s="28"/>
      <c r="G369" s="28"/>
      <c r="H369" s="28"/>
    </row>
    <row r="370" spans="2:8" ht="18">
      <c r="B370" s="28"/>
      <c r="C370" s="28"/>
      <c r="D370" s="28"/>
      <c r="E370" s="28"/>
      <c r="G370" s="28"/>
      <c r="H370" s="28"/>
    </row>
    <row r="371" spans="2:8" ht="18">
      <c r="B371" s="28"/>
      <c r="C371" s="28"/>
      <c r="D371" s="28"/>
      <c r="E371" s="28"/>
      <c r="G371" s="28"/>
      <c r="H371" s="28"/>
    </row>
    <row r="372" spans="2:8" ht="18">
      <c r="B372" s="28"/>
      <c r="C372" s="28"/>
      <c r="D372" s="28"/>
      <c r="E372" s="28"/>
      <c r="G372" s="28"/>
      <c r="H372" s="28"/>
    </row>
    <row r="373" spans="2:8" ht="18">
      <c r="B373" s="28"/>
      <c r="C373" s="28"/>
      <c r="D373" s="28"/>
      <c r="E373" s="28"/>
      <c r="G373" s="28"/>
      <c r="H373" s="28"/>
    </row>
    <row r="374" spans="2:8" ht="18">
      <c r="B374" s="28"/>
      <c r="C374" s="28"/>
      <c r="D374" s="28"/>
      <c r="E374" s="28"/>
      <c r="G374" s="28"/>
      <c r="H374" s="28"/>
    </row>
    <row r="375" spans="2:8" ht="18">
      <c r="B375" s="28"/>
      <c r="C375" s="28"/>
      <c r="D375" s="28"/>
      <c r="E375" s="28"/>
      <c r="G375" s="28"/>
      <c r="H375" s="28"/>
    </row>
    <row r="376" spans="2:8" ht="18">
      <c r="B376" s="28"/>
      <c r="C376" s="28"/>
      <c r="D376" s="28"/>
      <c r="E376" s="28"/>
      <c r="G376" s="28"/>
      <c r="H376" s="28"/>
    </row>
    <row r="377" spans="2:8" ht="18">
      <c r="B377" s="28"/>
      <c r="C377" s="28"/>
      <c r="D377" s="28"/>
      <c r="E377" s="28"/>
      <c r="G377" s="28"/>
      <c r="H377" s="28"/>
    </row>
    <row r="378" spans="2:8" ht="18">
      <c r="B378" s="28"/>
      <c r="C378" s="28"/>
      <c r="D378" s="28"/>
      <c r="E378" s="28"/>
      <c r="G378" s="28"/>
      <c r="H378" s="28"/>
    </row>
    <row r="379" spans="2:8" ht="18">
      <c r="B379" s="28"/>
      <c r="C379" s="28"/>
      <c r="D379" s="28"/>
      <c r="E379" s="28"/>
      <c r="G379" s="28"/>
      <c r="H379" s="28"/>
    </row>
    <row r="380" spans="2:8" ht="18">
      <c r="B380" s="28"/>
      <c r="C380" s="28"/>
      <c r="D380" s="28"/>
      <c r="E380" s="28"/>
      <c r="G380" s="28"/>
      <c r="H380" s="28"/>
    </row>
    <row r="381" spans="2:8" ht="18">
      <c r="B381" s="28"/>
      <c r="C381" s="28"/>
      <c r="D381" s="28"/>
      <c r="E381" s="28"/>
      <c r="G381" s="28"/>
      <c r="H381" s="28"/>
    </row>
    <row r="382" spans="2:8" ht="18">
      <c r="B382" s="28"/>
      <c r="C382" s="28"/>
      <c r="D382" s="28"/>
      <c r="E382" s="28"/>
      <c r="G382" s="28"/>
      <c r="H382" s="28"/>
    </row>
    <row r="383" spans="2:8" ht="18">
      <c r="B383" s="28"/>
      <c r="C383" s="28"/>
      <c r="D383" s="28"/>
      <c r="E383" s="28"/>
      <c r="G383" s="28"/>
      <c r="H383" s="28"/>
    </row>
    <row r="384" spans="2:8" ht="18">
      <c r="B384" s="28"/>
      <c r="C384" s="28"/>
      <c r="D384" s="28"/>
      <c r="E384" s="28"/>
      <c r="G384" s="28"/>
      <c r="H384" s="28"/>
    </row>
    <row r="385" spans="2:8" ht="18">
      <c r="B385" s="28"/>
      <c r="C385" s="28"/>
      <c r="D385" s="28"/>
      <c r="E385" s="28"/>
      <c r="G385" s="28"/>
      <c r="H385" s="28"/>
    </row>
    <row r="386" spans="2:8" ht="18">
      <c r="B386" s="28"/>
      <c r="C386" s="28"/>
      <c r="D386" s="28"/>
      <c r="E386" s="28"/>
      <c r="G386" s="28"/>
      <c r="H386" s="28"/>
    </row>
    <row r="387" spans="2:8" ht="18">
      <c r="B387" s="28"/>
      <c r="C387" s="28"/>
      <c r="D387" s="28"/>
      <c r="E387" s="28"/>
      <c r="G387" s="28"/>
      <c r="H387" s="28"/>
    </row>
    <row r="388" spans="2:8" ht="18">
      <c r="B388" s="28"/>
      <c r="C388" s="28"/>
      <c r="D388" s="28"/>
      <c r="E388" s="28"/>
      <c r="G388" s="28"/>
      <c r="H388" s="28"/>
    </row>
    <row r="389" spans="2:8" ht="18">
      <c r="B389" s="28"/>
      <c r="C389" s="28"/>
      <c r="D389" s="28"/>
      <c r="E389" s="28"/>
      <c r="G389" s="28"/>
      <c r="H389" s="28"/>
    </row>
    <row r="390" spans="2:8" ht="18">
      <c r="B390" s="28"/>
      <c r="C390" s="28"/>
      <c r="D390" s="28"/>
      <c r="E390" s="28"/>
      <c r="G390" s="28"/>
      <c r="H390" s="28"/>
    </row>
    <row r="391" spans="2:8" ht="18">
      <c r="B391" s="28"/>
      <c r="C391" s="28"/>
      <c r="D391" s="28"/>
      <c r="E391" s="28"/>
      <c r="G391" s="28"/>
      <c r="H391" s="28"/>
    </row>
    <row r="392" spans="2:8" ht="18">
      <c r="B392" s="28"/>
      <c r="C392" s="28"/>
      <c r="D392" s="28"/>
      <c r="E392" s="28"/>
      <c r="G392" s="28"/>
      <c r="H392" s="28"/>
    </row>
    <row r="393" spans="2:8" ht="18">
      <c r="B393" s="28"/>
      <c r="C393" s="28"/>
      <c r="D393" s="28"/>
      <c r="E393" s="28"/>
      <c r="G393" s="28"/>
      <c r="H393" s="28"/>
    </row>
    <row r="394" spans="2:8" ht="18">
      <c r="B394" s="28"/>
      <c r="C394" s="28"/>
      <c r="D394" s="28"/>
      <c r="E394" s="28"/>
      <c r="G394" s="28"/>
      <c r="H394" s="28"/>
    </row>
    <row r="395" spans="2:8" ht="18">
      <c r="B395" s="28"/>
      <c r="C395" s="28"/>
      <c r="D395" s="28"/>
      <c r="E395" s="28"/>
      <c r="G395" s="28"/>
      <c r="H395" s="28"/>
    </row>
    <row r="396" spans="2:8" ht="18">
      <c r="B396" s="28"/>
      <c r="C396" s="28"/>
      <c r="D396" s="28"/>
      <c r="E396" s="28"/>
      <c r="G396" s="28"/>
      <c r="H396" s="28"/>
    </row>
    <row r="397" spans="2:8" ht="18">
      <c r="B397" s="28"/>
      <c r="C397" s="28"/>
      <c r="D397" s="28"/>
      <c r="E397" s="28"/>
      <c r="G397" s="28"/>
      <c r="H397" s="28"/>
    </row>
    <row r="398" spans="2:8" ht="18">
      <c r="B398" s="28"/>
      <c r="C398" s="28"/>
      <c r="D398" s="28"/>
      <c r="E398" s="28"/>
      <c r="G398" s="28"/>
      <c r="H398" s="28"/>
    </row>
    <row r="399" spans="2:8" ht="18">
      <c r="B399" s="28"/>
      <c r="C399" s="28"/>
      <c r="D399" s="28"/>
      <c r="E399" s="28"/>
      <c r="G399" s="28"/>
      <c r="H399" s="28"/>
    </row>
    <row r="400" spans="2:8" ht="18">
      <c r="B400" s="28"/>
      <c r="C400" s="28"/>
      <c r="D400" s="28"/>
      <c r="E400" s="28"/>
      <c r="G400" s="28"/>
      <c r="H400" s="28"/>
    </row>
    <row r="401" spans="2:8" ht="18">
      <c r="B401" s="28"/>
      <c r="C401" s="28"/>
      <c r="D401" s="28"/>
      <c r="E401" s="28"/>
      <c r="G401" s="28"/>
      <c r="H401" s="28"/>
    </row>
    <row r="402" spans="2:8" ht="18">
      <c r="B402" s="28"/>
      <c r="C402" s="28"/>
      <c r="D402" s="28"/>
      <c r="E402" s="28"/>
      <c r="G402" s="28"/>
      <c r="H402" s="28"/>
    </row>
    <row r="403" spans="2:8" ht="18">
      <c r="B403" s="28"/>
      <c r="C403" s="28"/>
      <c r="D403" s="28"/>
      <c r="E403" s="28"/>
      <c r="G403" s="28"/>
      <c r="H403" s="28"/>
    </row>
    <row r="404" spans="2:8" ht="18">
      <c r="B404" s="28"/>
      <c r="C404" s="28"/>
      <c r="D404" s="28"/>
      <c r="E404" s="28"/>
      <c r="G404" s="28"/>
      <c r="H404" s="28"/>
    </row>
    <row r="405" spans="2:8" ht="18">
      <c r="B405" s="28"/>
      <c r="C405" s="28"/>
      <c r="D405" s="28"/>
      <c r="E405" s="28"/>
      <c r="G405" s="28"/>
      <c r="H405" s="28"/>
    </row>
    <row r="406" spans="2:8" ht="18">
      <c r="B406" s="28"/>
      <c r="C406" s="28"/>
      <c r="D406" s="28"/>
      <c r="E406" s="28"/>
      <c r="G406" s="28"/>
      <c r="H406" s="28"/>
    </row>
    <row r="407" spans="2:8" ht="18">
      <c r="B407" s="28"/>
      <c r="C407" s="28"/>
      <c r="D407" s="28"/>
      <c r="E407" s="28"/>
      <c r="G407" s="28"/>
      <c r="H407" s="28"/>
    </row>
    <row r="408" spans="2:8" ht="18">
      <c r="B408" s="28"/>
      <c r="C408" s="28"/>
      <c r="D408" s="28"/>
      <c r="E408" s="28"/>
      <c r="G408" s="28"/>
      <c r="H408" s="28"/>
    </row>
    <row r="409" spans="2:8" ht="18">
      <c r="B409" s="28"/>
      <c r="C409" s="28"/>
      <c r="D409" s="28"/>
      <c r="E409" s="28"/>
      <c r="G409" s="28"/>
      <c r="H409" s="28"/>
    </row>
    <row r="410" spans="2:8" ht="18">
      <c r="B410" s="28"/>
      <c r="C410" s="28"/>
      <c r="D410" s="28"/>
      <c r="E410" s="28"/>
      <c r="G410" s="28"/>
      <c r="H410" s="28"/>
    </row>
    <row r="411" spans="2:8" ht="18">
      <c r="B411" s="28"/>
      <c r="C411" s="28"/>
      <c r="D411" s="28"/>
      <c r="E411" s="28"/>
      <c r="G411" s="28"/>
      <c r="H411" s="28"/>
    </row>
    <row r="412" spans="2:8" ht="18">
      <c r="B412" s="28"/>
      <c r="C412" s="28"/>
      <c r="D412" s="28"/>
      <c r="E412" s="28"/>
      <c r="G412" s="28"/>
      <c r="H412" s="28"/>
    </row>
    <row r="413" spans="2:8" ht="18">
      <c r="B413" s="28"/>
      <c r="C413" s="28"/>
      <c r="D413" s="28"/>
      <c r="E413" s="28"/>
      <c r="G413" s="28"/>
      <c r="H413" s="28"/>
    </row>
    <row r="414" spans="2:8" ht="18">
      <c r="B414" s="28"/>
      <c r="C414" s="28"/>
      <c r="D414" s="28"/>
      <c r="E414" s="28"/>
      <c r="G414" s="28"/>
      <c r="H414" s="28"/>
    </row>
    <row r="415" spans="2:8" ht="18">
      <c r="B415" s="28"/>
      <c r="C415" s="28"/>
      <c r="D415" s="28"/>
      <c r="E415" s="28"/>
      <c r="G415" s="28"/>
      <c r="H415" s="28"/>
    </row>
    <row r="416" spans="2:8" ht="18">
      <c r="B416" s="28"/>
      <c r="C416" s="28"/>
      <c r="D416" s="28"/>
      <c r="E416" s="28"/>
      <c r="G416" s="28"/>
      <c r="H416" s="28"/>
    </row>
    <row r="417" spans="2:8" ht="18">
      <c r="B417" s="28"/>
      <c r="C417" s="28"/>
      <c r="D417" s="28"/>
      <c r="E417" s="28"/>
      <c r="G417" s="28"/>
      <c r="H417" s="28"/>
    </row>
    <row r="418" spans="2:8" ht="18">
      <c r="B418" s="28"/>
      <c r="C418" s="28"/>
      <c r="D418" s="28"/>
      <c r="E418" s="28"/>
      <c r="G418" s="28"/>
      <c r="H418" s="28"/>
    </row>
    <row r="419" spans="2:8" ht="18">
      <c r="B419" s="28"/>
      <c r="C419" s="28"/>
      <c r="D419" s="28"/>
      <c r="E419" s="28"/>
      <c r="G419" s="28"/>
      <c r="H419" s="28"/>
    </row>
    <row r="420" spans="2:8" ht="18">
      <c r="B420" s="28"/>
      <c r="C420" s="28"/>
      <c r="D420" s="28"/>
      <c r="E420" s="28"/>
      <c r="G420" s="28"/>
      <c r="H420" s="28"/>
    </row>
    <row r="421" spans="2:8" ht="18">
      <c r="B421" s="28"/>
      <c r="C421" s="28"/>
      <c r="D421" s="28"/>
      <c r="E421" s="28"/>
      <c r="G421" s="28"/>
      <c r="H421" s="28"/>
    </row>
    <row r="422" spans="2:8" ht="18">
      <c r="B422" s="28"/>
      <c r="C422" s="28"/>
      <c r="D422" s="28"/>
      <c r="E422" s="28"/>
      <c r="G422" s="28"/>
      <c r="H422" s="28"/>
    </row>
    <row r="423" spans="2:8" ht="18">
      <c r="B423" s="28"/>
      <c r="C423" s="28"/>
      <c r="D423" s="28"/>
      <c r="E423" s="28"/>
      <c r="G423" s="28"/>
      <c r="H423" s="28"/>
    </row>
    <row r="424" spans="2:8" ht="18">
      <c r="B424" s="28"/>
      <c r="C424" s="28"/>
      <c r="D424" s="28"/>
      <c r="E424" s="28"/>
      <c r="G424" s="28"/>
      <c r="H424" s="28"/>
    </row>
    <row r="425" spans="2:8" ht="18">
      <c r="B425" s="28"/>
      <c r="C425" s="28"/>
      <c r="D425" s="28"/>
      <c r="E425" s="28"/>
      <c r="G425" s="28"/>
      <c r="H425" s="28"/>
    </row>
    <row r="426" spans="2:8" ht="18">
      <c r="B426" s="28"/>
      <c r="C426" s="28"/>
      <c r="D426" s="28"/>
      <c r="E426" s="28"/>
      <c r="G426" s="28"/>
      <c r="H426" s="28"/>
    </row>
    <row r="427" spans="2:8" ht="18">
      <c r="B427" s="28"/>
      <c r="C427" s="28"/>
      <c r="D427" s="28"/>
      <c r="E427" s="28"/>
      <c r="G427" s="28"/>
      <c r="H427" s="28"/>
    </row>
    <row r="428" spans="2:8" ht="18">
      <c r="B428" s="28"/>
      <c r="C428" s="28"/>
      <c r="D428" s="28"/>
      <c r="E428" s="28"/>
      <c r="G428" s="28"/>
      <c r="H428" s="28"/>
    </row>
    <row r="429" spans="2:8" ht="18">
      <c r="B429" s="28"/>
      <c r="C429" s="28"/>
      <c r="D429" s="28"/>
      <c r="E429" s="28"/>
      <c r="G429" s="28"/>
      <c r="H429" s="28"/>
    </row>
    <row r="430" spans="2:8" ht="18">
      <c r="B430" s="28"/>
      <c r="C430" s="28"/>
      <c r="D430" s="28"/>
      <c r="E430" s="28"/>
      <c r="G430" s="28"/>
      <c r="H430" s="28"/>
    </row>
    <row r="431" spans="2:8" ht="18">
      <c r="B431" s="28"/>
      <c r="C431" s="28"/>
      <c r="D431" s="28"/>
      <c r="E431" s="28"/>
      <c r="G431" s="28"/>
      <c r="H431" s="28"/>
    </row>
    <row r="432" spans="2:8" ht="18">
      <c r="D432" s="28"/>
      <c r="E432" s="28"/>
      <c r="G432" s="28"/>
      <c r="H432" s="28"/>
    </row>
    <row r="433" spans="4:8" ht="18">
      <c r="D433" s="28"/>
      <c r="E433" s="28"/>
      <c r="G433" s="28"/>
      <c r="H433" s="28"/>
    </row>
    <row r="434" spans="4:8" ht="18">
      <c r="D434" s="28"/>
      <c r="E434" s="28"/>
      <c r="G434" s="28"/>
      <c r="H434" s="28"/>
    </row>
    <row r="435" spans="4:8" ht="18">
      <c r="D435" s="28"/>
      <c r="E435" s="28"/>
      <c r="G435" s="28"/>
      <c r="H435" s="28"/>
    </row>
    <row r="436" spans="4:8" ht="18">
      <c r="D436" s="28"/>
      <c r="E436" s="28"/>
      <c r="G436" s="28"/>
      <c r="H436" s="28"/>
    </row>
    <row r="437" spans="4:8" ht="18">
      <c r="D437" s="28"/>
      <c r="E437" s="28"/>
      <c r="G437" s="28"/>
      <c r="H437" s="28"/>
    </row>
    <row r="438" spans="4:8" ht="18">
      <c r="D438" s="28"/>
      <c r="E438" s="28"/>
      <c r="G438" s="28"/>
      <c r="H438" s="28"/>
    </row>
    <row r="439" spans="4:8" ht="18">
      <c r="D439" s="28"/>
      <c r="E439" s="28"/>
      <c r="G439" s="28"/>
      <c r="H439" s="28"/>
    </row>
    <row r="440" spans="4:8" ht="18">
      <c r="D440" s="28"/>
      <c r="E440" s="28"/>
      <c r="G440" s="28"/>
      <c r="H440" s="28"/>
    </row>
    <row r="441" spans="4:8" ht="18">
      <c r="D441" s="28"/>
      <c r="E441" s="28"/>
      <c r="G441" s="28"/>
      <c r="H441" s="28"/>
    </row>
    <row r="442" spans="4:8" ht="18">
      <c r="D442" s="28"/>
      <c r="E442" s="28"/>
      <c r="G442" s="28"/>
      <c r="H442" s="28"/>
    </row>
    <row r="443" spans="4:8" ht="18">
      <c r="D443" s="28"/>
      <c r="E443" s="28"/>
      <c r="G443" s="28"/>
      <c r="H443" s="28"/>
    </row>
    <row r="444" spans="4:8" ht="18">
      <c r="D444" s="28"/>
      <c r="E444" s="28"/>
      <c r="G444" s="28"/>
      <c r="H444" s="28"/>
    </row>
    <row r="445" spans="4:8" ht="18">
      <c r="D445" s="28"/>
      <c r="E445" s="28"/>
      <c r="G445" s="28"/>
      <c r="H445" s="28"/>
    </row>
    <row r="446" spans="4:8" ht="18">
      <c r="D446" s="28"/>
      <c r="E446" s="28"/>
      <c r="G446" s="28"/>
      <c r="H446" s="28"/>
    </row>
    <row r="447" spans="4:8" ht="18">
      <c r="D447" s="28"/>
      <c r="E447" s="28"/>
      <c r="G447" s="28"/>
      <c r="H447" s="28"/>
    </row>
    <row r="448" spans="4:8" ht="18">
      <c r="D448" s="28"/>
      <c r="E448" s="28"/>
      <c r="G448" s="28"/>
      <c r="H448" s="28"/>
    </row>
    <row r="449" spans="4:8" ht="18">
      <c r="D449" s="28"/>
      <c r="E449" s="28"/>
      <c r="G449" s="28"/>
      <c r="H449" s="28"/>
    </row>
    <row r="450" spans="4:8" ht="18">
      <c r="D450" s="28"/>
      <c r="E450" s="28"/>
      <c r="G450" s="28"/>
      <c r="H450" s="28"/>
    </row>
    <row r="451" spans="4:8" ht="18">
      <c r="D451" s="28"/>
      <c r="E451" s="28"/>
      <c r="G451" s="28"/>
      <c r="H451" s="28"/>
    </row>
    <row r="452" spans="4:8" ht="18">
      <c r="D452" s="28"/>
      <c r="E452" s="28"/>
      <c r="G452" s="28"/>
      <c r="H452" s="28"/>
    </row>
    <row r="453" spans="4:8" ht="18">
      <c r="D453" s="28"/>
      <c r="E453" s="28"/>
      <c r="G453" s="28"/>
      <c r="H453" s="28"/>
    </row>
    <row r="454" spans="4:8" ht="18">
      <c r="D454" s="28"/>
      <c r="E454" s="28"/>
      <c r="G454" s="28"/>
      <c r="H454" s="28"/>
    </row>
    <row r="455" spans="4:8" ht="18">
      <c r="D455" s="28"/>
      <c r="E455" s="28"/>
      <c r="G455" s="28"/>
      <c r="H455" s="28"/>
    </row>
    <row r="456" spans="4:8" ht="18">
      <c r="D456" s="28"/>
      <c r="E456" s="28"/>
      <c r="G456" s="28"/>
      <c r="H456" s="28"/>
    </row>
    <row r="457" spans="4:8" ht="18">
      <c r="D457" s="28"/>
      <c r="E457" s="28"/>
      <c r="G457" s="28"/>
      <c r="H457" s="28"/>
    </row>
    <row r="458" spans="4:8" ht="18">
      <c r="D458" s="28"/>
      <c r="E458" s="28"/>
      <c r="G458" s="28"/>
      <c r="H458" s="28"/>
    </row>
    <row r="459" spans="4:8" ht="18">
      <c r="D459" s="28"/>
      <c r="E459" s="28"/>
      <c r="G459" s="28"/>
      <c r="H459" s="28"/>
    </row>
    <row r="460" spans="4:8" ht="18">
      <c r="D460" s="28"/>
      <c r="E460" s="28"/>
      <c r="G460" s="28"/>
      <c r="H460" s="28"/>
    </row>
    <row r="461" spans="4:8" ht="18">
      <c r="D461" s="28"/>
      <c r="E461" s="28"/>
      <c r="G461" s="28"/>
      <c r="H461" s="28"/>
    </row>
    <row r="462" spans="4:8" ht="18">
      <c r="D462" s="28"/>
      <c r="E462" s="28"/>
      <c r="G462" s="28"/>
      <c r="H462" s="28"/>
    </row>
    <row r="463" spans="4:8" ht="18">
      <c r="D463" s="28"/>
      <c r="E463" s="28"/>
      <c r="G463" s="28"/>
      <c r="H463" s="28"/>
    </row>
    <row r="464" spans="4:8" ht="18">
      <c r="D464" s="28"/>
      <c r="E464" s="28"/>
      <c r="G464" s="28"/>
      <c r="H464" s="28"/>
    </row>
    <row r="465" spans="4:8" ht="18">
      <c r="D465" s="28"/>
      <c r="E465" s="28"/>
      <c r="G465" s="28"/>
      <c r="H465" s="28"/>
    </row>
    <row r="466" spans="4:8" ht="18">
      <c r="D466" s="28"/>
      <c r="E466" s="28"/>
      <c r="G466" s="28"/>
      <c r="H466" s="28"/>
    </row>
    <row r="467" spans="4:8" ht="18">
      <c r="D467" s="28"/>
      <c r="E467" s="28"/>
      <c r="G467" s="28"/>
      <c r="H467" s="28"/>
    </row>
    <row r="468" spans="4:8" ht="18">
      <c r="D468" s="28"/>
      <c r="E468" s="28"/>
      <c r="G468" s="28"/>
      <c r="H468" s="28"/>
    </row>
    <row r="469" spans="4:8" ht="18">
      <c r="D469" s="28"/>
      <c r="E469" s="28"/>
      <c r="G469" s="28"/>
      <c r="H469" s="28"/>
    </row>
    <row r="470" spans="4:8" ht="18">
      <c r="D470" s="28"/>
      <c r="E470" s="28"/>
      <c r="G470" s="28"/>
      <c r="H470" s="28"/>
    </row>
    <row r="471" spans="4:8" ht="18">
      <c r="D471" s="28"/>
      <c r="E471" s="28"/>
      <c r="G471" s="28"/>
      <c r="H471" s="28"/>
    </row>
    <row r="472" spans="4:8" ht="18">
      <c r="D472" s="28"/>
      <c r="E472" s="28"/>
      <c r="G472" s="28"/>
      <c r="H472" s="28"/>
    </row>
    <row r="473" spans="4:8" ht="18">
      <c r="D473" s="28"/>
      <c r="E473" s="28"/>
      <c r="G473" s="28"/>
      <c r="H473" s="28"/>
    </row>
    <row r="474" spans="4:8" ht="18">
      <c r="D474" s="28"/>
      <c r="E474" s="28"/>
      <c r="G474" s="28"/>
      <c r="H474" s="28"/>
    </row>
    <row r="475" spans="4:8" ht="18">
      <c r="D475" s="28"/>
      <c r="E475" s="28"/>
      <c r="G475" s="28"/>
      <c r="H475" s="28"/>
    </row>
    <row r="476" spans="4:8" ht="18">
      <c r="D476" s="28"/>
      <c r="E476" s="28"/>
      <c r="G476" s="28"/>
      <c r="H476" s="28"/>
    </row>
    <row r="477" spans="4:8" ht="18">
      <c r="D477" s="28"/>
      <c r="E477" s="28"/>
      <c r="G477" s="28"/>
      <c r="H477" s="28"/>
    </row>
    <row r="478" spans="4:8" ht="18">
      <c r="D478" s="28"/>
      <c r="E478" s="28"/>
      <c r="G478" s="28"/>
      <c r="H478" s="28"/>
    </row>
    <row r="479" spans="4:8" ht="18">
      <c r="D479" s="28"/>
      <c r="E479" s="28"/>
      <c r="G479" s="28"/>
      <c r="H479" s="28"/>
    </row>
    <row r="480" spans="4:8" ht="18">
      <c r="D480" s="28"/>
      <c r="E480" s="28"/>
      <c r="G480" s="28"/>
      <c r="H480" s="28"/>
    </row>
    <row r="481" spans="4:8" ht="18">
      <c r="D481" s="28"/>
      <c r="E481" s="28"/>
      <c r="G481" s="28"/>
      <c r="H481" s="28"/>
    </row>
    <row r="482" spans="4:8" ht="18">
      <c r="D482" s="28"/>
      <c r="E482" s="28"/>
      <c r="G482" s="28"/>
      <c r="H482" s="28"/>
    </row>
    <row r="483" spans="4:8" ht="18">
      <c r="D483" s="28"/>
      <c r="E483" s="28"/>
      <c r="G483" s="28"/>
      <c r="H483" s="28"/>
    </row>
    <row r="484" spans="4:8" ht="18">
      <c r="D484" s="28"/>
      <c r="E484" s="28"/>
      <c r="G484" s="28"/>
      <c r="H484" s="28"/>
    </row>
    <row r="485" spans="4:8" ht="18">
      <c r="D485" s="28"/>
      <c r="E485" s="28"/>
      <c r="G485" s="28"/>
      <c r="H485" s="28"/>
    </row>
    <row r="486" spans="4:8" ht="18">
      <c r="D486" s="28"/>
      <c r="E486" s="28"/>
      <c r="G486" s="28"/>
      <c r="H486" s="28"/>
    </row>
    <row r="487" spans="4:8" ht="18">
      <c r="D487" s="28"/>
      <c r="E487" s="28"/>
      <c r="G487" s="28"/>
      <c r="H487" s="28"/>
    </row>
    <row r="488" spans="4:8" ht="18">
      <c r="D488" s="28"/>
      <c r="E488" s="28"/>
      <c r="G488" s="28"/>
      <c r="H488" s="28"/>
    </row>
    <row r="489" spans="4:8" ht="18">
      <c r="D489" s="28"/>
      <c r="E489" s="28"/>
      <c r="G489" s="28"/>
      <c r="H489" s="28"/>
    </row>
    <row r="490" spans="4:8" ht="18">
      <c r="D490" s="28"/>
      <c r="E490" s="28"/>
      <c r="G490" s="28"/>
      <c r="H490" s="28"/>
    </row>
    <row r="491" spans="4:8" ht="18">
      <c r="D491" s="28"/>
      <c r="E491" s="28"/>
      <c r="G491" s="28"/>
      <c r="H491" s="28"/>
    </row>
    <row r="492" spans="4:8" ht="18">
      <c r="D492" s="28"/>
      <c r="E492" s="28"/>
      <c r="G492" s="28"/>
      <c r="H492" s="28"/>
    </row>
    <row r="493" spans="4:8" ht="18">
      <c r="D493" s="28"/>
      <c r="E493" s="28"/>
      <c r="G493" s="28"/>
      <c r="H493" s="28"/>
    </row>
    <row r="494" spans="4:8" ht="18">
      <c r="D494" s="28"/>
      <c r="E494" s="28"/>
      <c r="G494" s="28"/>
      <c r="H494" s="28"/>
    </row>
    <row r="495" spans="4:8" ht="18">
      <c r="D495" s="28"/>
      <c r="E495" s="28"/>
      <c r="G495" s="28"/>
      <c r="H495" s="28"/>
    </row>
    <row r="496" spans="4:8" ht="18">
      <c r="D496" s="28"/>
      <c r="E496" s="28"/>
      <c r="G496" s="28"/>
      <c r="H496" s="28"/>
    </row>
    <row r="497" spans="4:8" ht="18">
      <c r="D497" s="28"/>
      <c r="E497" s="28"/>
      <c r="G497" s="28"/>
      <c r="H497" s="28"/>
    </row>
    <row r="498" spans="4:8" ht="18">
      <c r="D498" s="28"/>
      <c r="E498" s="28"/>
      <c r="G498" s="28"/>
      <c r="H498" s="28"/>
    </row>
    <row r="499" spans="4:8" ht="18">
      <c r="D499" s="28"/>
      <c r="E499" s="28"/>
      <c r="G499" s="28"/>
      <c r="H499" s="28"/>
    </row>
    <row r="500" spans="4:8" ht="18">
      <c r="D500" s="28"/>
      <c r="E500" s="28"/>
      <c r="G500" s="28"/>
      <c r="H500" s="28"/>
    </row>
    <row r="501" spans="4:8" ht="18">
      <c r="D501" s="28"/>
      <c r="E501" s="28"/>
      <c r="G501" s="28"/>
      <c r="H501" s="28"/>
    </row>
    <row r="502" spans="4:8" ht="18">
      <c r="D502" s="28"/>
      <c r="E502" s="28"/>
      <c r="G502" s="28"/>
      <c r="H502" s="28"/>
    </row>
    <row r="503" spans="4:8" ht="18">
      <c r="D503" s="28"/>
      <c r="E503" s="28"/>
      <c r="G503" s="28"/>
      <c r="H503" s="28"/>
    </row>
    <row r="504" spans="4:8" ht="18">
      <c r="D504" s="28"/>
      <c r="E504" s="28"/>
      <c r="G504" s="28"/>
      <c r="H504" s="28"/>
    </row>
    <row r="505" spans="4:8" ht="18">
      <c r="D505" s="28"/>
      <c r="E505" s="28"/>
      <c r="G505" s="28"/>
      <c r="H505" s="28"/>
    </row>
    <row r="506" spans="4:8" ht="18">
      <c r="D506" s="28"/>
      <c r="E506" s="28"/>
      <c r="G506" s="28"/>
      <c r="H506" s="28"/>
    </row>
    <row r="507" spans="4:8" ht="18">
      <c r="D507" s="28"/>
      <c r="E507" s="28"/>
      <c r="G507" s="28"/>
      <c r="H507" s="28"/>
    </row>
    <row r="508" spans="4:8" ht="18">
      <c r="D508" s="28"/>
      <c r="E508" s="28"/>
      <c r="G508" s="28"/>
      <c r="H508" s="28"/>
    </row>
    <row r="509" spans="4:8" ht="18">
      <c r="D509" s="28"/>
      <c r="E509" s="28"/>
      <c r="G509" s="28"/>
      <c r="H509" s="28"/>
    </row>
    <row r="510" spans="4:8" ht="18">
      <c r="D510" s="28"/>
      <c r="E510" s="28"/>
      <c r="G510" s="28"/>
      <c r="H510" s="28"/>
    </row>
    <row r="511" spans="4:8" ht="18">
      <c r="D511" s="28"/>
      <c r="E511" s="28"/>
      <c r="G511" s="28"/>
      <c r="H511" s="28"/>
    </row>
    <row r="512" spans="4:8" ht="18">
      <c r="D512" s="28"/>
      <c r="E512" s="28"/>
      <c r="G512" s="28"/>
      <c r="H512" s="28"/>
    </row>
    <row r="513" spans="4:8" ht="18">
      <c r="D513" s="28"/>
      <c r="E513" s="28"/>
      <c r="G513" s="28"/>
      <c r="H513" s="28"/>
    </row>
    <row r="514" spans="4:8" ht="18">
      <c r="D514" s="28"/>
      <c r="E514" s="28"/>
      <c r="G514" s="28"/>
      <c r="H514" s="28"/>
    </row>
    <row r="515" spans="4:8" ht="18">
      <c r="D515" s="28"/>
      <c r="E515" s="28"/>
      <c r="G515" s="28"/>
      <c r="H515" s="28"/>
    </row>
    <row r="516" spans="4:8" ht="18">
      <c r="D516" s="28"/>
      <c r="E516" s="28"/>
      <c r="G516" s="28"/>
      <c r="H516" s="28"/>
    </row>
    <row r="517" spans="4:8" ht="18">
      <c r="D517" s="28"/>
      <c r="E517" s="28"/>
      <c r="G517" s="28"/>
      <c r="H517" s="28"/>
    </row>
    <row r="518" spans="4:8" ht="18">
      <c r="D518" s="28"/>
      <c r="E518" s="28"/>
      <c r="G518" s="28"/>
      <c r="H518" s="28"/>
    </row>
    <row r="519" spans="4:8" ht="18">
      <c r="D519" s="28"/>
      <c r="E519" s="28"/>
      <c r="G519" s="28"/>
      <c r="H519" s="28"/>
    </row>
    <row r="520" spans="4:8" ht="18">
      <c r="D520" s="28"/>
      <c r="E520" s="28"/>
      <c r="G520" s="28"/>
      <c r="H520" s="28"/>
    </row>
    <row r="521" spans="4:8" ht="18">
      <c r="D521" s="28"/>
      <c r="E521" s="28"/>
      <c r="G521" s="28"/>
      <c r="H521" s="28"/>
    </row>
    <row r="522" spans="4:8" ht="18">
      <c r="D522" s="28"/>
      <c r="E522" s="28"/>
      <c r="G522" s="28"/>
      <c r="H522" s="28"/>
    </row>
    <row r="523" spans="4:8" ht="18">
      <c r="D523" s="28"/>
      <c r="E523" s="28"/>
      <c r="G523" s="28"/>
      <c r="H523" s="28"/>
    </row>
    <row r="524" spans="4:8" ht="18">
      <c r="D524" s="28"/>
      <c r="E524" s="28"/>
      <c r="G524" s="28"/>
      <c r="H524" s="28"/>
    </row>
    <row r="525" spans="4:8" ht="18">
      <c r="D525" s="28"/>
      <c r="E525" s="28"/>
      <c r="G525" s="28"/>
      <c r="H525" s="28"/>
    </row>
    <row r="526" spans="4:8" ht="18">
      <c r="D526" s="28"/>
      <c r="E526" s="28"/>
      <c r="G526" s="28"/>
      <c r="H526" s="28"/>
    </row>
    <row r="527" spans="4:8" ht="18">
      <c r="D527" s="28"/>
      <c r="E527" s="28"/>
      <c r="G527" s="28"/>
      <c r="H527" s="28"/>
    </row>
    <row r="528" spans="4:8" ht="18">
      <c r="D528" s="28"/>
      <c r="E528" s="28"/>
      <c r="G528" s="28"/>
      <c r="H528" s="28"/>
    </row>
    <row r="529" spans="4:8" ht="18">
      <c r="D529" s="28"/>
      <c r="E529" s="28"/>
      <c r="G529" s="28"/>
      <c r="H529" s="28"/>
    </row>
    <row r="530" spans="4:8" ht="18">
      <c r="D530" s="28"/>
      <c r="E530" s="28"/>
      <c r="G530" s="28"/>
      <c r="H530" s="28"/>
    </row>
    <row r="531" spans="4:8" ht="18">
      <c r="D531" s="28"/>
      <c r="E531" s="28"/>
      <c r="G531" s="28"/>
      <c r="H531" s="28"/>
    </row>
    <row r="532" spans="4:8" ht="18">
      <c r="D532" s="28"/>
      <c r="E532" s="28"/>
      <c r="G532" s="28"/>
      <c r="H532" s="28"/>
    </row>
    <row r="533" spans="4:8" ht="18">
      <c r="D533" s="28"/>
      <c r="E533" s="28"/>
      <c r="G533" s="28"/>
      <c r="H533" s="28"/>
    </row>
    <row r="534" spans="4:8" ht="18">
      <c r="D534" s="28"/>
      <c r="E534" s="28"/>
      <c r="G534" s="28"/>
      <c r="H534" s="28"/>
    </row>
    <row r="535" spans="4:8" ht="18">
      <c r="D535" s="28"/>
      <c r="E535" s="28"/>
      <c r="G535" s="28"/>
      <c r="H535" s="28"/>
    </row>
    <row r="536" spans="4:8" ht="18">
      <c r="D536" s="28"/>
      <c r="E536" s="28"/>
      <c r="G536" s="28"/>
      <c r="H536" s="28"/>
    </row>
    <row r="537" spans="4:8" ht="18">
      <c r="D537" s="28"/>
      <c r="E537" s="28"/>
      <c r="G537" s="28"/>
      <c r="H537" s="28"/>
    </row>
    <row r="538" spans="4:8" ht="18">
      <c r="D538" s="28"/>
      <c r="E538" s="28"/>
      <c r="G538" s="28"/>
      <c r="H538" s="28"/>
    </row>
    <row r="539" spans="4:8" ht="18">
      <c r="D539" s="28"/>
      <c r="E539" s="28"/>
      <c r="G539" s="28"/>
      <c r="H539" s="28"/>
    </row>
    <row r="540" spans="4:8" ht="18">
      <c r="D540" s="28"/>
      <c r="E540" s="28"/>
      <c r="G540" s="28"/>
      <c r="H540" s="28"/>
    </row>
    <row r="541" spans="4:8" ht="18">
      <c r="D541" s="28"/>
      <c r="E541" s="28"/>
      <c r="G541" s="28"/>
      <c r="H541" s="28"/>
    </row>
    <row r="542" spans="4:8" ht="18">
      <c r="D542" s="28"/>
      <c r="E542" s="28"/>
      <c r="G542" s="28"/>
      <c r="H542" s="28"/>
    </row>
    <row r="543" spans="4:8" ht="18">
      <c r="D543" s="28"/>
      <c r="E543" s="28"/>
      <c r="G543" s="28"/>
      <c r="H543" s="28"/>
    </row>
    <row r="544" spans="4:8" ht="18">
      <c r="D544" s="28"/>
      <c r="E544" s="28"/>
      <c r="G544" s="28"/>
      <c r="H544" s="28"/>
    </row>
    <row r="545" spans="4:8" ht="18">
      <c r="D545" s="28"/>
      <c r="E545" s="28"/>
      <c r="G545" s="28"/>
      <c r="H545" s="28"/>
    </row>
    <row r="546" spans="4:8" ht="18">
      <c r="D546" s="28"/>
      <c r="E546" s="28"/>
      <c r="G546" s="28"/>
      <c r="H546" s="28"/>
    </row>
    <row r="547" spans="4:8" ht="18">
      <c r="D547" s="28"/>
      <c r="E547" s="28"/>
      <c r="G547" s="28"/>
      <c r="H547" s="28"/>
    </row>
    <row r="548" spans="4:8" ht="18">
      <c r="D548" s="28"/>
      <c r="E548" s="28"/>
      <c r="G548" s="28"/>
      <c r="H548" s="28"/>
    </row>
    <row r="549" spans="4:8" ht="18">
      <c r="D549" s="28"/>
      <c r="E549" s="28"/>
      <c r="G549" s="28"/>
      <c r="H549" s="28"/>
    </row>
    <row r="550" spans="4:8" ht="18">
      <c r="D550" s="28"/>
      <c r="E550" s="28"/>
      <c r="G550" s="28"/>
      <c r="H550" s="28"/>
    </row>
    <row r="551" spans="4:8" ht="18">
      <c r="D551" s="28"/>
      <c r="E551" s="28"/>
      <c r="G551" s="28"/>
      <c r="H551" s="28"/>
    </row>
    <row r="552" spans="4:8" ht="18">
      <c r="D552" s="28"/>
      <c r="E552" s="28"/>
      <c r="G552" s="28"/>
      <c r="H552" s="28"/>
    </row>
    <row r="553" spans="4:8" ht="18">
      <c r="D553" s="28"/>
      <c r="E553" s="28"/>
      <c r="G553" s="28"/>
      <c r="H553" s="28"/>
    </row>
    <row r="554" spans="4:8" ht="18">
      <c r="D554" s="28"/>
      <c r="E554" s="28"/>
      <c r="G554" s="28"/>
      <c r="H554" s="28"/>
    </row>
    <row r="555" spans="4:8" ht="18">
      <c r="D555" s="28"/>
      <c r="E555" s="28"/>
      <c r="G555" s="28"/>
      <c r="H555" s="28"/>
    </row>
    <row r="556" spans="4:8" ht="18">
      <c r="D556" s="28"/>
      <c r="E556" s="28"/>
      <c r="G556" s="28"/>
      <c r="H556" s="28"/>
    </row>
    <row r="557" spans="4:8" ht="18">
      <c r="D557" s="28"/>
      <c r="E557" s="28"/>
      <c r="G557" s="28"/>
      <c r="H557" s="28"/>
    </row>
    <row r="558" spans="4:8" ht="18">
      <c r="D558" s="28"/>
      <c r="E558" s="28"/>
      <c r="G558" s="28"/>
      <c r="H558" s="28"/>
    </row>
    <row r="559" spans="4:8" ht="18">
      <c r="D559" s="28"/>
      <c r="E559" s="28"/>
      <c r="G559" s="28"/>
      <c r="H559" s="28"/>
    </row>
    <row r="560" spans="4:8" ht="18">
      <c r="D560" s="28"/>
      <c r="E560" s="28"/>
      <c r="G560" s="28"/>
      <c r="H560" s="28"/>
    </row>
    <row r="561" spans="4:8" ht="18">
      <c r="D561" s="28"/>
      <c r="E561" s="28"/>
      <c r="G561" s="28"/>
      <c r="H561" s="28"/>
    </row>
    <row r="562" spans="4:8" ht="18">
      <c r="D562" s="28"/>
      <c r="E562" s="28"/>
      <c r="G562" s="28"/>
      <c r="H562" s="28"/>
    </row>
    <row r="563" spans="4:8" ht="18">
      <c r="D563" s="28"/>
      <c r="E563" s="28"/>
      <c r="G563" s="28"/>
      <c r="H563" s="28"/>
    </row>
    <row r="564" spans="4:8" ht="18">
      <c r="D564" s="28"/>
      <c r="E564" s="28"/>
      <c r="G564" s="28"/>
      <c r="H564" s="28"/>
    </row>
    <row r="565" spans="4:8" ht="18">
      <c r="D565" s="28"/>
      <c r="E565" s="28"/>
      <c r="G565" s="28"/>
      <c r="H565" s="28"/>
    </row>
    <row r="566" spans="4:8" ht="18">
      <c r="D566" s="28"/>
      <c r="E566" s="28"/>
      <c r="G566" s="28"/>
      <c r="H566" s="28"/>
    </row>
    <row r="567" spans="4:8" ht="18">
      <c r="D567" s="28"/>
      <c r="E567" s="28"/>
      <c r="G567" s="28"/>
      <c r="H567" s="28"/>
    </row>
    <row r="568" spans="4:8" ht="18">
      <c r="D568" s="28"/>
      <c r="E568" s="28"/>
      <c r="G568" s="28"/>
      <c r="H568" s="28"/>
    </row>
    <row r="569" spans="4:8" ht="18">
      <c r="D569" s="28"/>
      <c r="E569" s="28"/>
      <c r="G569" s="28"/>
      <c r="H569" s="28"/>
    </row>
    <row r="570" spans="4:8" ht="18">
      <c r="D570" s="28"/>
      <c r="E570" s="28"/>
      <c r="G570" s="28"/>
      <c r="H570" s="28"/>
    </row>
    <row r="571" spans="4:8" ht="18">
      <c r="D571" s="28"/>
      <c r="E571" s="28"/>
      <c r="G571" s="28"/>
      <c r="H571" s="28"/>
    </row>
    <row r="572" spans="4:8" ht="18">
      <c r="D572" s="28"/>
      <c r="E572" s="28"/>
      <c r="G572" s="28"/>
      <c r="H572" s="28"/>
    </row>
    <row r="573" spans="4:8" ht="18">
      <c r="D573" s="28"/>
      <c r="E573" s="28"/>
      <c r="G573" s="28"/>
      <c r="H573" s="28"/>
    </row>
    <row r="574" spans="4:8" ht="18">
      <c r="D574" s="28"/>
      <c r="E574" s="28"/>
      <c r="G574" s="28"/>
      <c r="H574" s="28"/>
    </row>
  </sheetData>
  <phoneticPr fontId="51"/>
  <hyperlinks>
    <hyperlink ref="A1" location="'目次'!A1" display="目次" xr:uid="{00000000-0004-0000-1100-000000000000}"/>
    <hyperlink ref="B6" r:id="rId1" xr:uid="{00000000-0004-0000-1100-000001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O71"/>
  <sheetViews>
    <sheetView workbookViewId="0"/>
  </sheetViews>
  <sheetFormatPr defaultColWidth="12.6328125" defaultRowHeight="15.75" customHeight="1"/>
  <cols>
    <col min="1" max="14" width="12.6328125" customWidth="1"/>
  </cols>
  <sheetData>
    <row r="1" spans="1:15" ht="15.75" customHeight="1">
      <c r="A1" s="11" t="s">
        <v>58</v>
      </c>
      <c r="B1" s="5"/>
      <c r="C1" s="5"/>
      <c r="D1" s="5"/>
      <c r="E1" s="5"/>
      <c r="F1" s="5"/>
      <c r="G1" s="5"/>
      <c r="H1" s="5"/>
      <c r="I1" s="5"/>
      <c r="J1" s="5"/>
      <c r="K1" s="5"/>
      <c r="L1" s="5"/>
      <c r="M1" s="5"/>
      <c r="N1" s="5"/>
      <c r="O1" s="5"/>
    </row>
    <row r="2" spans="1:15" ht="15.75" customHeight="1">
      <c r="A2" s="5"/>
      <c r="B2" s="12"/>
      <c r="C2" s="138">
        <v>2013</v>
      </c>
      <c r="D2" s="13">
        <v>2015</v>
      </c>
      <c r="E2" s="13">
        <v>2017</v>
      </c>
      <c r="F2" s="138"/>
      <c r="G2" s="138"/>
      <c r="H2" s="138"/>
      <c r="I2" s="138">
        <v>2019</v>
      </c>
      <c r="J2" s="13">
        <v>2021</v>
      </c>
      <c r="K2" s="14">
        <v>2023</v>
      </c>
      <c r="L2" s="5"/>
    </row>
    <row r="3" spans="1:15" ht="15.75" customHeight="1">
      <c r="A3" s="5"/>
      <c r="B3" s="15" t="s">
        <v>893</v>
      </c>
      <c r="C3" s="1">
        <v>3288</v>
      </c>
      <c r="D3" s="1">
        <v>3327</v>
      </c>
      <c r="E3" s="1">
        <v>3442</v>
      </c>
      <c r="F3" s="1"/>
      <c r="G3" s="1"/>
      <c r="H3" s="1"/>
      <c r="I3" s="1">
        <v>3516</v>
      </c>
      <c r="J3" s="1">
        <v>3594</v>
      </c>
      <c r="K3" s="44">
        <v>3622</v>
      </c>
      <c r="L3" s="5"/>
    </row>
    <row r="4" spans="1:15" ht="15.75" customHeight="1">
      <c r="A4" s="5"/>
      <c r="B4" s="15" t="s">
        <v>894</v>
      </c>
      <c r="C4" s="1">
        <v>1931</v>
      </c>
      <c r="D4" s="1">
        <v>1986</v>
      </c>
      <c r="E4" s="1">
        <v>2061</v>
      </c>
      <c r="F4" s="1"/>
      <c r="G4" s="1"/>
      <c r="H4" s="1"/>
      <c r="I4" s="1">
        <v>2163</v>
      </c>
      <c r="J4" s="1">
        <v>2077</v>
      </c>
      <c r="K4" s="44">
        <v>2130</v>
      </c>
      <c r="L4" s="5"/>
    </row>
    <row r="5" spans="1:15" ht="14">
      <c r="A5" s="5"/>
      <c r="B5" s="19" t="s">
        <v>895</v>
      </c>
      <c r="C5" s="179">
        <v>0.93</v>
      </c>
      <c r="D5" s="180">
        <v>1.2</v>
      </c>
      <c r="E5" s="180">
        <v>1.5</v>
      </c>
      <c r="F5" s="180"/>
      <c r="G5" s="180"/>
      <c r="H5" s="180"/>
      <c r="I5" s="180">
        <v>1.6</v>
      </c>
      <c r="J5" s="180">
        <v>1.1299999999999999</v>
      </c>
      <c r="K5" s="181">
        <v>1.31</v>
      </c>
      <c r="L5" s="5"/>
    </row>
    <row r="6" spans="1:15" ht="15.75" customHeight="1">
      <c r="A6" s="5"/>
      <c r="B6" s="5"/>
      <c r="C6" s="5"/>
      <c r="D6" s="5"/>
      <c r="E6" s="5"/>
      <c r="F6" s="5"/>
      <c r="G6" s="5"/>
      <c r="H6" s="5"/>
      <c r="I6" s="5"/>
      <c r="J6" s="5"/>
      <c r="K6" s="5"/>
      <c r="L6" s="5"/>
    </row>
    <row r="7" spans="1:15" ht="15.75" customHeight="1">
      <c r="A7" s="5"/>
      <c r="B7" s="293" t="s">
        <v>1430</v>
      </c>
      <c r="C7" s="5" t="s">
        <v>1428</v>
      </c>
      <c r="D7" s="5"/>
      <c r="E7" s="5"/>
      <c r="F7" s="5"/>
      <c r="G7" s="5"/>
      <c r="H7" s="5"/>
      <c r="I7" s="5"/>
      <c r="J7" s="5"/>
      <c r="K7" s="5"/>
      <c r="L7" s="5"/>
    </row>
    <row r="8" spans="1:15" ht="15.75" customHeight="1">
      <c r="A8" s="5"/>
      <c r="B8" s="292" t="s">
        <v>1431</v>
      </c>
      <c r="C8" s="5" t="s">
        <v>1429</v>
      </c>
      <c r="D8" s="5"/>
      <c r="E8" s="5"/>
      <c r="F8" s="5"/>
      <c r="G8" s="5"/>
      <c r="H8" s="5"/>
      <c r="I8" s="5"/>
      <c r="J8" s="5"/>
      <c r="K8" s="5"/>
      <c r="L8" s="5"/>
    </row>
    <row r="9" spans="1:15" ht="15.75" customHeight="1">
      <c r="A9" s="5"/>
      <c r="B9" s="5"/>
      <c r="C9" s="5"/>
      <c r="D9" s="5"/>
      <c r="E9" s="5"/>
      <c r="F9" s="5"/>
      <c r="G9" s="5"/>
      <c r="H9" s="5"/>
      <c r="I9" s="5"/>
      <c r="J9" s="5"/>
      <c r="K9" s="5"/>
      <c r="L9" s="5"/>
      <c r="M9" s="5"/>
      <c r="N9" s="5"/>
      <c r="O9" s="5"/>
    </row>
    <row r="10" spans="1:15" ht="15.75" customHeight="1">
      <c r="A10" s="182"/>
      <c r="B10" s="5" t="s">
        <v>464</v>
      </c>
      <c r="C10" s="5"/>
      <c r="D10" s="5"/>
      <c r="E10" s="5"/>
      <c r="F10" s="5"/>
      <c r="G10" s="5"/>
      <c r="H10" s="5"/>
      <c r="I10" s="5"/>
      <c r="J10" s="5"/>
      <c r="K10" s="5"/>
      <c r="L10" s="5"/>
    </row>
    <row r="11" spans="1:15" ht="15.75" customHeight="1">
      <c r="A11" s="5"/>
      <c r="B11" s="99"/>
      <c r="C11" s="138">
        <v>2013</v>
      </c>
      <c r="D11" s="13">
        <v>2014</v>
      </c>
      <c r="E11" s="13">
        <v>2015</v>
      </c>
      <c r="F11" s="138">
        <v>2016</v>
      </c>
      <c r="G11" s="13">
        <v>2017</v>
      </c>
      <c r="H11" s="13">
        <v>2018</v>
      </c>
      <c r="I11" s="138">
        <v>2019</v>
      </c>
      <c r="J11" s="13">
        <v>2020</v>
      </c>
      <c r="K11" s="13">
        <v>2021</v>
      </c>
      <c r="L11" s="138">
        <v>2022</v>
      </c>
      <c r="M11" s="14">
        <v>2023</v>
      </c>
    </row>
    <row r="12" spans="1:15" ht="15.75" customHeight="1">
      <c r="A12" s="5"/>
      <c r="B12" s="140" t="s">
        <v>893</v>
      </c>
      <c r="C12" s="1">
        <v>3288</v>
      </c>
      <c r="D12" s="1">
        <v>3297</v>
      </c>
      <c r="E12" s="1">
        <v>3327</v>
      </c>
      <c r="F12" s="1">
        <v>3388</v>
      </c>
      <c r="G12" s="1">
        <v>3442</v>
      </c>
      <c r="H12" s="1">
        <v>3494</v>
      </c>
      <c r="I12" s="1">
        <v>3516</v>
      </c>
      <c r="J12" s="1">
        <v>3549</v>
      </c>
      <c r="K12" s="1">
        <v>3594</v>
      </c>
      <c r="L12" s="1">
        <v>3597</v>
      </c>
      <c r="M12" s="44">
        <v>3622</v>
      </c>
    </row>
    <row r="13" spans="1:15" ht="15.75" customHeight="1">
      <c r="A13" s="5"/>
      <c r="B13" s="140" t="s">
        <v>894</v>
      </c>
      <c r="C13" s="1">
        <v>1931</v>
      </c>
      <c r="D13" s="1">
        <v>1964</v>
      </c>
      <c r="E13" s="1">
        <v>1986</v>
      </c>
      <c r="F13" s="1">
        <v>2024</v>
      </c>
      <c r="G13" s="1">
        <v>2061</v>
      </c>
      <c r="H13" s="1">
        <v>2132</v>
      </c>
      <c r="I13" s="1">
        <v>2163</v>
      </c>
      <c r="J13" s="1">
        <v>2066</v>
      </c>
      <c r="K13" s="1">
        <v>2077</v>
      </c>
      <c r="L13" s="1">
        <v>2111</v>
      </c>
      <c r="M13" s="44">
        <v>2130</v>
      </c>
    </row>
    <row r="14" spans="1:15" ht="14">
      <c r="A14" s="5"/>
      <c r="B14" s="19" t="s">
        <v>895</v>
      </c>
      <c r="C14" s="179">
        <v>0.93</v>
      </c>
      <c r="D14" s="180">
        <v>1.0900000000000001</v>
      </c>
      <c r="E14" s="180">
        <v>1.2</v>
      </c>
      <c r="F14" s="180">
        <v>1.36</v>
      </c>
      <c r="G14" s="180">
        <v>1.5</v>
      </c>
      <c r="H14" s="180">
        <v>1.61</v>
      </c>
      <c r="I14" s="180">
        <v>1.6</v>
      </c>
      <c r="J14" s="180">
        <v>1.18</v>
      </c>
      <c r="K14" s="180">
        <v>1.1299999999999999</v>
      </c>
      <c r="L14" s="180">
        <v>1.28</v>
      </c>
      <c r="M14" s="181">
        <v>1.31</v>
      </c>
    </row>
    <row r="15" spans="1:15" ht="15.75" customHeight="1">
      <c r="A15" s="5"/>
    </row>
    <row r="17" spans="1:10" ht="15.75" customHeight="1">
      <c r="B17" s="183"/>
      <c r="C17" s="184"/>
      <c r="D17" s="184"/>
      <c r="E17" s="184"/>
      <c r="F17" s="173"/>
      <c r="G17" s="173"/>
      <c r="H17" s="173"/>
      <c r="I17" s="173"/>
    </row>
    <row r="18" spans="1:10" ht="15.75" customHeight="1">
      <c r="A18" s="5"/>
      <c r="B18" s="5" t="s">
        <v>896</v>
      </c>
      <c r="C18" s="185"/>
      <c r="D18" s="185"/>
      <c r="E18" s="184"/>
      <c r="F18" s="173"/>
      <c r="G18" s="173"/>
      <c r="H18" s="173"/>
      <c r="I18" s="173"/>
    </row>
    <row r="19" spans="1:10" ht="14">
      <c r="A19" s="5"/>
      <c r="B19" s="186" t="s">
        <v>94</v>
      </c>
      <c r="C19" s="187">
        <v>0.93</v>
      </c>
      <c r="D19" s="185"/>
      <c r="E19" s="184"/>
      <c r="F19" s="173"/>
      <c r="G19" s="173"/>
      <c r="H19" s="173"/>
      <c r="I19" s="173"/>
    </row>
    <row r="20" spans="1:10" ht="14">
      <c r="A20" s="5"/>
      <c r="B20" s="188" t="s">
        <v>93</v>
      </c>
      <c r="C20" s="189">
        <v>1.0900000000000001</v>
      </c>
      <c r="D20" s="5"/>
    </row>
    <row r="21" spans="1:10" ht="14">
      <c r="A21" s="5"/>
      <c r="B21" s="188" t="s">
        <v>92</v>
      </c>
      <c r="C21" s="189">
        <v>1.2</v>
      </c>
      <c r="D21" s="5"/>
    </row>
    <row r="22" spans="1:10" ht="14">
      <c r="A22" s="5"/>
      <c r="B22" s="188" t="s">
        <v>91</v>
      </c>
      <c r="C22" s="189">
        <v>1.36</v>
      </c>
      <c r="D22" s="5"/>
    </row>
    <row r="23" spans="1:10" ht="14">
      <c r="A23" s="5"/>
      <c r="B23" s="188" t="s">
        <v>90</v>
      </c>
      <c r="C23" s="189">
        <v>1.5</v>
      </c>
      <c r="D23" s="5"/>
    </row>
    <row r="24" spans="1:10" ht="14">
      <c r="A24" s="5"/>
      <c r="B24" s="188" t="s">
        <v>89</v>
      </c>
      <c r="C24" s="189">
        <v>1.61</v>
      </c>
      <c r="D24" s="5"/>
    </row>
    <row r="25" spans="1:10" ht="14">
      <c r="A25" s="5"/>
      <c r="B25" s="188" t="s">
        <v>88</v>
      </c>
      <c r="C25" s="189">
        <v>1.6</v>
      </c>
      <c r="D25" s="5"/>
    </row>
    <row r="26" spans="1:10" ht="14">
      <c r="A26" s="5"/>
      <c r="B26" s="188" t="s">
        <v>87</v>
      </c>
      <c r="C26" s="189">
        <v>1.18</v>
      </c>
      <c r="D26" s="5"/>
    </row>
    <row r="27" spans="1:10" ht="14">
      <c r="A27" s="5"/>
      <c r="B27" s="188" t="s">
        <v>86</v>
      </c>
      <c r="C27" s="189">
        <v>1.1299999999999999</v>
      </c>
      <c r="D27" s="5"/>
    </row>
    <row r="28" spans="1:10" ht="14">
      <c r="A28" s="5"/>
      <c r="B28" s="188" t="s">
        <v>68</v>
      </c>
      <c r="C28" s="189">
        <v>1.28</v>
      </c>
      <c r="D28" s="5"/>
    </row>
    <row r="29" spans="1:10" ht="14">
      <c r="A29" s="5"/>
      <c r="B29" s="190" t="s">
        <v>113</v>
      </c>
      <c r="C29" s="181">
        <v>1.31</v>
      </c>
      <c r="D29" s="5"/>
    </row>
    <row r="30" spans="1:10" ht="14">
      <c r="A30" s="183"/>
      <c r="B30" s="191"/>
      <c r="C30" s="192"/>
    </row>
    <row r="31" spans="1:10" ht="14">
      <c r="A31" s="183"/>
      <c r="B31" s="191" t="s">
        <v>897</v>
      </c>
      <c r="C31" s="192"/>
    </row>
    <row r="32" spans="1:10" ht="14">
      <c r="A32" s="183"/>
      <c r="B32" s="186" t="s">
        <v>62</v>
      </c>
      <c r="C32" s="160" t="s">
        <v>898</v>
      </c>
      <c r="D32" s="13"/>
      <c r="E32" s="13"/>
      <c r="F32" s="13"/>
      <c r="G32" s="13"/>
      <c r="H32" s="13"/>
      <c r="I32" s="13"/>
      <c r="J32" s="14"/>
    </row>
    <row r="33" spans="2:10" ht="12.5">
      <c r="B33" s="15" t="s">
        <v>64</v>
      </c>
      <c r="C33" s="193">
        <v>36926</v>
      </c>
      <c r="J33" s="44"/>
    </row>
    <row r="34" spans="2:10" ht="12.5">
      <c r="B34" s="15" t="s">
        <v>65</v>
      </c>
      <c r="C34" s="194" t="s">
        <v>899</v>
      </c>
      <c r="J34" s="44"/>
    </row>
    <row r="35" spans="2:10" ht="12.5">
      <c r="B35" s="15" t="s">
        <v>67</v>
      </c>
      <c r="C35" s="194" t="s">
        <v>69</v>
      </c>
      <c r="D35" s="1" t="s">
        <v>69</v>
      </c>
      <c r="J35" s="44"/>
    </row>
    <row r="36" spans="2:10" ht="12.5">
      <c r="B36" s="15" t="s">
        <v>100</v>
      </c>
      <c r="C36" s="194" t="s">
        <v>69</v>
      </c>
      <c r="J36" s="44"/>
    </row>
    <row r="37" spans="2:10" ht="12.5">
      <c r="B37" s="15" t="s">
        <v>900</v>
      </c>
      <c r="C37" s="194">
        <v>1</v>
      </c>
      <c r="D37" s="1" t="s">
        <v>901</v>
      </c>
      <c r="J37" s="44"/>
    </row>
    <row r="38" spans="2:10" ht="12.5">
      <c r="B38" s="15" t="s">
        <v>902</v>
      </c>
      <c r="C38" s="194">
        <v>0</v>
      </c>
      <c r="D38" s="1" t="s">
        <v>903</v>
      </c>
      <c r="J38" s="44"/>
    </row>
    <row r="39" spans="2:10" ht="12.5">
      <c r="B39" s="15" t="s">
        <v>904</v>
      </c>
      <c r="C39" s="1">
        <v>0</v>
      </c>
      <c r="D39" s="1" t="s">
        <v>115</v>
      </c>
      <c r="J39" s="44"/>
    </row>
    <row r="40" spans="2:10" ht="12.5">
      <c r="B40" s="15" t="s">
        <v>905</v>
      </c>
      <c r="C40" s="1">
        <v>0</v>
      </c>
      <c r="D40" s="1" t="s">
        <v>104</v>
      </c>
      <c r="J40" s="44"/>
    </row>
    <row r="41" spans="2:10" ht="12.5">
      <c r="B41" s="15" t="s">
        <v>906</v>
      </c>
      <c r="C41" s="1">
        <v>0</v>
      </c>
      <c r="D41" s="1" t="s">
        <v>907</v>
      </c>
      <c r="J41" s="44"/>
    </row>
    <row r="42" spans="2:10" ht="12.5">
      <c r="B42" s="15"/>
      <c r="F42" s="1"/>
      <c r="G42" s="1"/>
      <c r="H42" s="1"/>
      <c r="I42" s="1"/>
      <c r="J42" s="44"/>
    </row>
    <row r="43" spans="2:10" ht="12.5">
      <c r="B43" s="15"/>
      <c r="C43" s="18"/>
      <c r="D43" s="1" t="s">
        <v>908</v>
      </c>
      <c r="E43" s="18">
        <v>2</v>
      </c>
      <c r="F43" s="1"/>
      <c r="G43" s="1"/>
      <c r="H43" s="1"/>
      <c r="I43" s="1">
        <v>3</v>
      </c>
      <c r="J43" s="44">
        <v>10</v>
      </c>
    </row>
    <row r="44" spans="2:10" ht="12.5">
      <c r="B44" s="15" t="s">
        <v>909</v>
      </c>
      <c r="C44" s="18" t="s">
        <v>910</v>
      </c>
      <c r="D44" s="1" t="s">
        <v>911</v>
      </c>
      <c r="E44" s="18" t="s">
        <v>912</v>
      </c>
      <c r="F44" s="1"/>
      <c r="G44" s="1"/>
      <c r="H44" s="1"/>
      <c r="I44" s="1" t="s">
        <v>913</v>
      </c>
      <c r="J44" s="44" t="s">
        <v>914</v>
      </c>
    </row>
    <row r="45" spans="2:10" ht="12.5">
      <c r="B45" s="15">
        <v>2013100000</v>
      </c>
      <c r="C45" s="18" t="s">
        <v>915</v>
      </c>
      <c r="E45" s="18">
        <v>5220</v>
      </c>
      <c r="F45" s="1"/>
      <c r="G45" s="1"/>
      <c r="H45" s="1"/>
      <c r="I45" s="1">
        <v>3288</v>
      </c>
      <c r="J45" s="44">
        <v>1931</v>
      </c>
    </row>
    <row r="46" spans="2:10" ht="12.5">
      <c r="B46" s="15">
        <v>2014100000</v>
      </c>
      <c r="C46" s="18" t="s">
        <v>916</v>
      </c>
      <c r="D46" s="18"/>
      <c r="E46" s="18">
        <v>5262</v>
      </c>
      <c r="F46" s="1"/>
      <c r="G46" s="1"/>
      <c r="H46" s="1"/>
      <c r="I46" s="1">
        <v>3297</v>
      </c>
      <c r="J46" s="44">
        <v>1964</v>
      </c>
    </row>
    <row r="47" spans="2:10" ht="12.5">
      <c r="B47" s="15">
        <v>2015100000</v>
      </c>
      <c r="C47" s="18" t="s">
        <v>917</v>
      </c>
      <c r="D47" s="18"/>
      <c r="E47" s="18">
        <v>5314</v>
      </c>
      <c r="F47" s="1"/>
      <c r="G47" s="1"/>
      <c r="H47" s="1"/>
      <c r="I47" s="1">
        <v>3327</v>
      </c>
      <c r="J47" s="44">
        <v>1986</v>
      </c>
    </row>
    <row r="48" spans="2:10" ht="12.5">
      <c r="B48" s="15">
        <v>2016100000</v>
      </c>
      <c r="C48" s="18" t="s">
        <v>918</v>
      </c>
      <c r="D48" s="18"/>
      <c r="E48" s="18">
        <v>5413</v>
      </c>
      <c r="F48" s="1"/>
      <c r="G48" s="1"/>
      <c r="H48" s="1"/>
      <c r="I48" s="1">
        <v>3388</v>
      </c>
      <c r="J48" s="44">
        <v>2024</v>
      </c>
    </row>
    <row r="49" spans="2:10" ht="12.5">
      <c r="B49" s="15">
        <v>2017100000</v>
      </c>
      <c r="C49" s="18" t="s">
        <v>919</v>
      </c>
      <c r="D49" s="18"/>
      <c r="E49" s="18">
        <v>5503</v>
      </c>
      <c r="F49" s="1"/>
      <c r="G49" s="1"/>
      <c r="H49" s="1"/>
      <c r="I49" s="1">
        <v>3442</v>
      </c>
      <c r="J49" s="44">
        <v>2061</v>
      </c>
    </row>
    <row r="50" spans="2:10" ht="12.5">
      <c r="B50" s="15">
        <v>2018100000</v>
      </c>
      <c r="C50" s="18" t="s">
        <v>920</v>
      </c>
      <c r="D50" s="18"/>
      <c r="E50" s="18">
        <v>5626</v>
      </c>
      <c r="F50" s="1"/>
      <c r="G50" s="1"/>
      <c r="H50" s="1"/>
      <c r="I50" s="1">
        <v>3494</v>
      </c>
      <c r="J50" s="44">
        <v>2132</v>
      </c>
    </row>
    <row r="51" spans="2:10" ht="12.5">
      <c r="B51" s="15">
        <v>2019100000</v>
      </c>
      <c r="C51" s="18" t="s">
        <v>921</v>
      </c>
      <c r="D51" s="18"/>
      <c r="E51" s="18">
        <v>5679</v>
      </c>
      <c r="F51" s="1"/>
      <c r="G51" s="1"/>
      <c r="H51" s="1"/>
      <c r="I51" s="1">
        <v>3516</v>
      </c>
      <c r="J51" s="44">
        <v>2163</v>
      </c>
    </row>
    <row r="52" spans="2:10" ht="12.5">
      <c r="B52" s="15">
        <v>2020100000</v>
      </c>
      <c r="C52" s="18" t="s">
        <v>922</v>
      </c>
      <c r="D52" s="18"/>
      <c r="E52" s="18">
        <v>5615</v>
      </c>
      <c r="F52" s="1"/>
      <c r="G52" s="1"/>
      <c r="H52" s="1"/>
      <c r="I52" s="1">
        <v>3549</v>
      </c>
      <c r="J52" s="44">
        <v>2066</v>
      </c>
    </row>
    <row r="53" spans="2:10" ht="12.5">
      <c r="B53" s="15">
        <v>2021100000</v>
      </c>
      <c r="C53" s="18" t="s">
        <v>923</v>
      </c>
      <c r="D53" s="18"/>
      <c r="E53" s="18">
        <v>5671</v>
      </c>
      <c r="F53" s="1"/>
      <c r="G53" s="1"/>
      <c r="H53" s="1"/>
      <c r="I53" s="1">
        <v>3594</v>
      </c>
      <c r="J53" s="44">
        <v>2077</v>
      </c>
    </row>
    <row r="54" spans="2:10" ht="12.5">
      <c r="B54" s="15">
        <v>2022100000</v>
      </c>
      <c r="C54" s="18" t="s">
        <v>924</v>
      </c>
      <c r="D54" s="18"/>
      <c r="E54" s="18">
        <v>5709</v>
      </c>
      <c r="F54" s="1"/>
      <c r="G54" s="1"/>
      <c r="H54" s="1"/>
      <c r="I54" s="1">
        <v>3597</v>
      </c>
      <c r="J54" s="44">
        <v>2111</v>
      </c>
    </row>
    <row r="55" spans="2:10" ht="12.5">
      <c r="B55" s="15">
        <v>2023100000</v>
      </c>
      <c r="C55" s="18" t="s">
        <v>925</v>
      </c>
      <c r="D55" s="18"/>
      <c r="E55" s="18">
        <v>5752</v>
      </c>
      <c r="F55" s="1"/>
      <c r="G55" s="1"/>
      <c r="H55" s="1"/>
      <c r="I55" s="1">
        <v>3622</v>
      </c>
      <c r="J55" s="44">
        <v>2130</v>
      </c>
    </row>
    <row r="56" spans="2:10" ht="12.5">
      <c r="B56" s="15"/>
      <c r="C56" s="18"/>
      <c r="D56" s="18"/>
      <c r="E56" s="18"/>
      <c r="F56" s="1"/>
      <c r="G56" s="1"/>
      <c r="H56" s="1"/>
      <c r="I56" s="1"/>
      <c r="J56" s="44"/>
    </row>
    <row r="57" spans="2:10" ht="12.5">
      <c r="B57" s="15" t="s">
        <v>926</v>
      </c>
      <c r="C57" s="18" t="s">
        <v>927</v>
      </c>
      <c r="D57" s="18"/>
      <c r="E57" s="18"/>
      <c r="F57" s="1"/>
      <c r="G57" s="1"/>
      <c r="H57" s="1"/>
      <c r="I57" s="1"/>
      <c r="J57" s="44"/>
    </row>
    <row r="58" spans="2:10" ht="12.5">
      <c r="B58" s="15" t="s">
        <v>70</v>
      </c>
      <c r="C58" s="18" t="s">
        <v>928</v>
      </c>
      <c r="D58" s="18"/>
      <c r="E58" s="18"/>
      <c r="F58" s="1"/>
      <c r="G58" s="1"/>
      <c r="H58" s="1"/>
      <c r="I58" s="1"/>
      <c r="J58" s="44"/>
    </row>
    <row r="59" spans="2:10" ht="12.5">
      <c r="B59" s="15">
        <v>0</v>
      </c>
      <c r="C59" s="18" t="s">
        <v>929</v>
      </c>
      <c r="D59" s="18"/>
      <c r="E59" s="18"/>
      <c r="F59" s="1"/>
      <c r="G59" s="1"/>
      <c r="H59" s="1"/>
      <c r="I59" s="1"/>
      <c r="J59" s="44"/>
    </row>
    <row r="60" spans="2:10" ht="12.5">
      <c r="B60" s="19" t="s">
        <v>73</v>
      </c>
      <c r="C60" s="58" t="s">
        <v>930</v>
      </c>
      <c r="D60" s="58"/>
      <c r="E60" s="58"/>
      <c r="F60" s="43"/>
      <c r="G60" s="43"/>
      <c r="H60" s="43"/>
      <c r="I60" s="43"/>
      <c r="J60" s="21"/>
    </row>
    <row r="61" spans="2:10" ht="12.5">
      <c r="B61" s="1"/>
      <c r="C61" s="18"/>
      <c r="D61" s="18"/>
      <c r="E61" s="18"/>
      <c r="F61" s="1"/>
      <c r="G61" s="1"/>
      <c r="H61" s="1"/>
      <c r="I61" s="1"/>
    </row>
    <row r="63" spans="2:10" ht="12.5">
      <c r="B63" s="1"/>
    </row>
    <row r="64" spans="2:10" ht="12.5">
      <c r="B64" s="1"/>
    </row>
    <row r="65" spans="2:2" ht="12.5">
      <c r="B65" s="1"/>
    </row>
    <row r="66" spans="2:2" ht="12.5">
      <c r="B66" s="1"/>
    </row>
    <row r="67" spans="2:2" ht="12.5">
      <c r="B67" s="1"/>
    </row>
    <row r="68" spans="2:2" ht="12.5">
      <c r="B68" s="1"/>
    </row>
    <row r="69" spans="2:2" ht="12.5">
      <c r="B69" s="1"/>
    </row>
    <row r="70" spans="2:2" ht="12.5">
      <c r="B70" s="1"/>
    </row>
    <row r="71" spans="2:2" ht="12.5">
      <c r="B71" s="1"/>
    </row>
  </sheetData>
  <phoneticPr fontId="51"/>
  <hyperlinks>
    <hyperlink ref="A1" location="'目次'!A1" display="目次" xr:uid="{00000000-0004-0000-12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M62"/>
  <sheetViews>
    <sheetView workbookViewId="0"/>
  </sheetViews>
  <sheetFormatPr defaultColWidth="12.6328125" defaultRowHeight="15.75" customHeight="1"/>
  <sheetData>
    <row r="1" spans="1:13" ht="15.75" customHeight="1">
      <c r="A1" s="11" t="s">
        <v>58</v>
      </c>
    </row>
    <row r="2" spans="1:13" ht="15.75" customHeight="1">
      <c r="B2" s="12"/>
      <c r="C2" s="13">
        <v>2013</v>
      </c>
      <c r="D2" s="13">
        <v>2015</v>
      </c>
      <c r="E2" s="13">
        <v>2017</v>
      </c>
      <c r="F2" s="13">
        <v>2019</v>
      </c>
      <c r="G2" s="13">
        <v>2021</v>
      </c>
      <c r="H2" s="14">
        <v>2023</v>
      </c>
      <c r="I2" s="1"/>
    </row>
    <row r="3" spans="1:13" ht="15.75" customHeight="1">
      <c r="B3" s="15" t="s">
        <v>59</v>
      </c>
      <c r="C3" s="16">
        <v>102.9817</v>
      </c>
      <c r="D3" s="16">
        <v>100.57210000000001</v>
      </c>
      <c r="E3" s="16">
        <v>94.614599999999996</v>
      </c>
      <c r="F3" s="16">
        <v>86.523899999999998</v>
      </c>
      <c r="G3" s="16">
        <v>81.162199999999999</v>
      </c>
      <c r="H3" s="17">
        <v>72.722700000000003</v>
      </c>
      <c r="I3" s="18"/>
    </row>
    <row r="4" spans="1:13" ht="15.75" customHeight="1">
      <c r="B4" s="19" t="s">
        <v>60</v>
      </c>
      <c r="C4" s="20">
        <v>1.43</v>
      </c>
      <c r="D4" s="20">
        <v>1.45</v>
      </c>
      <c r="E4" s="20">
        <v>1.43</v>
      </c>
      <c r="F4" s="20">
        <v>1.36</v>
      </c>
      <c r="G4" s="20">
        <v>1.3</v>
      </c>
      <c r="H4" s="21">
        <v>1.2</v>
      </c>
      <c r="I4" s="1"/>
    </row>
    <row r="6" spans="1:13" ht="15.75" customHeight="1">
      <c r="B6" s="230" t="s">
        <v>1409</v>
      </c>
      <c r="C6" s="18" t="s">
        <v>1407</v>
      </c>
      <c r="D6" s="18"/>
      <c r="E6" s="16"/>
      <c r="F6" s="16"/>
      <c r="G6" s="18"/>
      <c r="H6" s="18"/>
    </row>
    <row r="7" spans="1:13" ht="15.75" customHeight="1">
      <c r="B7" s="278" t="s">
        <v>1410</v>
      </c>
      <c r="C7" t="s">
        <v>1408</v>
      </c>
      <c r="E7" s="16"/>
    </row>
    <row r="8" spans="1:13" ht="15.75" customHeight="1">
      <c r="E8" s="16"/>
    </row>
    <row r="9" spans="1:13" ht="15.75" customHeight="1">
      <c r="B9" s="12" t="s">
        <v>61</v>
      </c>
      <c r="C9" s="22"/>
      <c r="D9" s="22"/>
      <c r="E9" s="22"/>
      <c r="F9" s="22"/>
      <c r="G9" s="23"/>
      <c r="H9" s="23"/>
      <c r="I9" s="13"/>
      <c r="J9" s="14"/>
    </row>
    <row r="10" spans="1:13" ht="15.75" customHeight="1">
      <c r="B10" s="24" t="s">
        <v>62</v>
      </c>
      <c r="C10" s="267" t="s">
        <v>63</v>
      </c>
      <c r="D10" s="268"/>
      <c r="E10" s="268"/>
      <c r="F10" s="268"/>
      <c r="G10" s="25"/>
      <c r="H10" s="25"/>
      <c r="I10" s="25"/>
      <c r="J10" s="26"/>
    </row>
    <row r="11" spans="1:13" ht="15.75" customHeight="1">
      <c r="B11" s="24" t="s">
        <v>64</v>
      </c>
      <c r="C11" s="27">
        <v>45383</v>
      </c>
      <c r="D11" s="25"/>
      <c r="E11" s="25"/>
      <c r="F11" s="25"/>
      <c r="G11" s="25"/>
      <c r="H11" s="25"/>
      <c r="I11" s="25"/>
      <c r="J11" s="26"/>
      <c r="K11" s="16"/>
      <c r="L11" s="18"/>
      <c r="M11" s="18"/>
    </row>
    <row r="12" spans="1:13" ht="15.75" customHeight="1">
      <c r="B12" s="24" t="s">
        <v>65</v>
      </c>
      <c r="C12" s="267" t="s">
        <v>66</v>
      </c>
      <c r="D12" s="268"/>
      <c r="E12" s="268"/>
      <c r="F12" s="268"/>
      <c r="G12" s="268"/>
      <c r="H12" s="268"/>
      <c r="I12" s="268"/>
      <c r="J12" s="269"/>
      <c r="K12" s="28"/>
    </row>
    <row r="13" spans="1:13" ht="15.75" customHeight="1">
      <c r="B13" s="24" t="s">
        <v>67</v>
      </c>
      <c r="C13" s="29" t="s">
        <v>68</v>
      </c>
      <c r="D13" s="29" t="s">
        <v>69</v>
      </c>
      <c r="E13" s="29"/>
      <c r="F13" s="29"/>
      <c r="G13" s="29"/>
      <c r="H13" s="29"/>
      <c r="I13" s="25"/>
      <c r="J13" s="26"/>
    </row>
    <row r="14" spans="1:13" ht="15.75" customHeight="1">
      <c r="B14" s="24"/>
      <c r="C14" s="25"/>
      <c r="D14" s="25"/>
      <c r="E14" s="25"/>
      <c r="F14" s="25"/>
      <c r="G14" s="25"/>
      <c r="H14" s="25"/>
      <c r="I14" s="25"/>
      <c r="J14" s="26"/>
    </row>
    <row r="15" spans="1:13" ht="15.75" customHeight="1">
      <c r="B15" s="24" t="s">
        <v>70</v>
      </c>
      <c r="C15" s="267" t="s">
        <v>71</v>
      </c>
      <c r="D15" s="268"/>
      <c r="E15" s="268"/>
      <c r="F15" s="25"/>
      <c r="G15" s="25"/>
      <c r="H15" s="25"/>
      <c r="I15" s="25"/>
      <c r="J15" s="26"/>
    </row>
    <row r="16" spans="1:13" ht="15.75" customHeight="1">
      <c r="B16" s="24" t="s">
        <v>69</v>
      </c>
      <c r="C16" s="267" t="s">
        <v>72</v>
      </c>
      <c r="D16" s="268"/>
      <c r="E16" s="25"/>
      <c r="F16" s="25"/>
      <c r="G16" s="25"/>
      <c r="H16" s="25"/>
      <c r="I16" s="25"/>
      <c r="J16" s="26"/>
    </row>
    <row r="17" spans="1:10" ht="15.75" customHeight="1">
      <c r="B17" s="24" t="s">
        <v>73</v>
      </c>
      <c r="C17" s="267" t="s">
        <v>74</v>
      </c>
      <c r="D17" s="268"/>
      <c r="E17" s="25"/>
      <c r="F17" s="25"/>
      <c r="G17" s="25"/>
      <c r="H17" s="25"/>
      <c r="I17" s="25"/>
      <c r="J17" s="26"/>
    </row>
    <row r="18" spans="1:10" ht="15.75" customHeight="1">
      <c r="B18" s="24" t="s">
        <v>75</v>
      </c>
      <c r="C18" s="267" t="s">
        <v>76</v>
      </c>
      <c r="D18" s="268"/>
      <c r="E18" s="268"/>
      <c r="F18" s="25"/>
      <c r="G18" s="25"/>
      <c r="H18" s="25"/>
      <c r="I18" s="25"/>
      <c r="J18" s="26"/>
    </row>
    <row r="19" spans="1:10" ht="15.75" customHeight="1">
      <c r="B19" s="24"/>
      <c r="C19" s="25"/>
      <c r="D19" s="25"/>
      <c r="E19" s="25"/>
      <c r="F19" s="25"/>
      <c r="G19" s="25"/>
      <c r="H19" s="25"/>
      <c r="I19" s="25"/>
      <c r="J19" s="26"/>
    </row>
    <row r="20" spans="1:10" ht="15.75" customHeight="1">
      <c r="B20" s="24"/>
      <c r="C20" s="25"/>
      <c r="D20" s="25" t="s">
        <v>77</v>
      </c>
      <c r="E20" s="25">
        <v>100</v>
      </c>
      <c r="F20" s="25">
        <v>110</v>
      </c>
      <c r="G20" s="25">
        <v>120</v>
      </c>
      <c r="H20" s="25">
        <v>130</v>
      </c>
      <c r="I20" s="25">
        <v>140</v>
      </c>
      <c r="J20" s="26">
        <v>150</v>
      </c>
    </row>
    <row r="21" spans="1:10" ht="15.75" customHeight="1">
      <c r="B21" s="24" t="s">
        <v>78</v>
      </c>
      <c r="C21" s="25" t="s">
        <v>79</v>
      </c>
      <c r="D21" s="25" t="s">
        <v>80</v>
      </c>
      <c r="E21" s="25" t="s">
        <v>81</v>
      </c>
      <c r="F21" s="25" t="s">
        <v>82</v>
      </c>
      <c r="G21" s="25" t="s">
        <v>83</v>
      </c>
      <c r="H21" s="25" t="s">
        <v>84</v>
      </c>
      <c r="I21" s="25" t="s">
        <v>85</v>
      </c>
      <c r="J21" s="26" t="s">
        <v>60</v>
      </c>
    </row>
    <row r="22" spans="1:10" ht="15.75" customHeight="1">
      <c r="B22" s="30">
        <v>2020000000</v>
      </c>
      <c r="C22" s="25" t="s">
        <v>68</v>
      </c>
      <c r="D22" s="25"/>
      <c r="E22" s="16">
        <v>770759</v>
      </c>
      <c r="F22" s="16">
        <v>395257</v>
      </c>
      <c r="G22" s="16">
        <v>375502</v>
      </c>
      <c r="H22" s="28">
        <v>6.3</v>
      </c>
      <c r="I22" s="28">
        <v>105.3</v>
      </c>
      <c r="J22" s="31">
        <v>1.26</v>
      </c>
    </row>
    <row r="23" spans="1:10" ht="15.75" customHeight="1">
      <c r="B23" s="30">
        <v>2020000000</v>
      </c>
      <c r="C23" s="25" t="s">
        <v>86</v>
      </c>
      <c r="D23" s="25"/>
      <c r="E23" s="16">
        <v>811622</v>
      </c>
      <c r="F23" s="16">
        <v>415903</v>
      </c>
      <c r="G23" s="16">
        <v>395719</v>
      </c>
      <c r="H23" s="28">
        <v>6.6</v>
      </c>
      <c r="I23" s="28">
        <v>105.1</v>
      </c>
      <c r="J23" s="31">
        <v>1.3</v>
      </c>
    </row>
    <row r="24" spans="1:10" ht="15.75" customHeight="1">
      <c r="B24" s="30">
        <v>2020000000</v>
      </c>
      <c r="C24" s="25" t="s">
        <v>87</v>
      </c>
      <c r="D24" s="25"/>
      <c r="E24" s="16">
        <v>840835</v>
      </c>
      <c r="F24" s="16">
        <v>430713</v>
      </c>
      <c r="G24" s="16">
        <v>410122</v>
      </c>
      <c r="H24" s="28">
        <v>6.8</v>
      </c>
      <c r="I24" s="28">
        <v>105</v>
      </c>
      <c r="J24" s="31">
        <v>1.33</v>
      </c>
    </row>
    <row r="25" spans="1:10" ht="15.75" customHeight="1">
      <c r="B25" s="30">
        <v>2020000000</v>
      </c>
      <c r="C25" s="25" t="s">
        <v>88</v>
      </c>
      <c r="D25" s="25"/>
      <c r="E25" s="16">
        <v>865239</v>
      </c>
      <c r="F25" s="16">
        <v>443430</v>
      </c>
      <c r="G25" s="16">
        <v>421809</v>
      </c>
      <c r="H25" s="28">
        <v>7</v>
      </c>
      <c r="I25" s="28">
        <v>105.1</v>
      </c>
      <c r="J25" s="31">
        <v>1.36</v>
      </c>
    </row>
    <row r="26" spans="1:10" ht="15.75" customHeight="1">
      <c r="B26" s="30">
        <v>2020000000</v>
      </c>
      <c r="C26" s="25" t="s">
        <v>89</v>
      </c>
      <c r="D26" s="25"/>
      <c r="E26" s="16">
        <v>918400</v>
      </c>
      <c r="F26" s="16">
        <v>470851</v>
      </c>
      <c r="G26" s="16">
        <v>447549</v>
      </c>
      <c r="H26" s="28">
        <v>7.4</v>
      </c>
      <c r="I26" s="28">
        <v>105.2</v>
      </c>
      <c r="J26" s="31">
        <v>1.42</v>
      </c>
    </row>
    <row r="27" spans="1:10" ht="15.75" customHeight="1">
      <c r="B27" s="30">
        <v>2020000000</v>
      </c>
      <c r="C27" s="25" t="s">
        <v>90</v>
      </c>
      <c r="D27" s="25"/>
      <c r="E27" s="16">
        <v>946146</v>
      </c>
      <c r="F27" s="16">
        <v>484478</v>
      </c>
      <c r="G27" s="16">
        <v>461668</v>
      </c>
      <c r="H27" s="28">
        <v>7.6</v>
      </c>
      <c r="I27" s="28">
        <v>104.9</v>
      </c>
      <c r="J27" s="31">
        <v>1.43</v>
      </c>
    </row>
    <row r="28" spans="1:10" ht="15.75" customHeight="1">
      <c r="A28" s="25"/>
      <c r="B28" s="30">
        <v>2020000000</v>
      </c>
      <c r="C28" s="25" t="s">
        <v>91</v>
      </c>
      <c r="D28" s="25"/>
      <c r="E28" s="16">
        <v>977242</v>
      </c>
      <c r="F28" s="16">
        <v>502012</v>
      </c>
      <c r="G28" s="16">
        <v>475230</v>
      </c>
      <c r="H28" s="28">
        <v>7.8</v>
      </c>
      <c r="I28" s="28">
        <v>105.6</v>
      </c>
      <c r="J28" s="31">
        <v>1.44</v>
      </c>
    </row>
    <row r="29" spans="1:10" ht="15.75" customHeight="1">
      <c r="A29" s="25"/>
      <c r="B29" s="30">
        <v>2020000000</v>
      </c>
      <c r="C29" s="25" t="s">
        <v>92</v>
      </c>
      <c r="D29" s="25"/>
      <c r="E29" s="16">
        <v>1005721</v>
      </c>
      <c r="F29" s="16">
        <v>515468</v>
      </c>
      <c r="G29" s="16">
        <v>490253</v>
      </c>
      <c r="H29" s="28">
        <v>8</v>
      </c>
      <c r="I29" s="28">
        <v>105.1</v>
      </c>
      <c r="J29" s="31">
        <v>1.45</v>
      </c>
    </row>
    <row r="30" spans="1:10" ht="15.75" customHeight="1">
      <c r="A30" s="25"/>
      <c r="B30" s="30">
        <v>2010000000</v>
      </c>
      <c r="C30" s="25" t="s">
        <v>93</v>
      </c>
      <c r="D30" s="25"/>
      <c r="E30" s="16">
        <v>1003609</v>
      </c>
      <c r="F30" s="16">
        <v>515572</v>
      </c>
      <c r="G30" s="16">
        <v>488037</v>
      </c>
      <c r="H30" s="28">
        <v>8</v>
      </c>
      <c r="I30" s="28">
        <v>105.6</v>
      </c>
      <c r="J30" s="31">
        <v>1.42</v>
      </c>
    </row>
    <row r="31" spans="1:10" ht="15.75" customHeight="1">
      <c r="A31" s="25"/>
      <c r="B31" s="32">
        <v>2010000000</v>
      </c>
      <c r="C31" s="33" t="s">
        <v>94</v>
      </c>
      <c r="D31" s="33"/>
      <c r="E31" s="34">
        <v>1029817</v>
      </c>
      <c r="F31" s="34">
        <v>527657</v>
      </c>
      <c r="G31" s="34">
        <v>502160</v>
      </c>
      <c r="H31" s="20">
        <v>8.1999999999999993</v>
      </c>
      <c r="I31" s="20">
        <v>105.1</v>
      </c>
      <c r="J31" s="35">
        <v>1.43</v>
      </c>
    </row>
    <row r="32" spans="1:10" ht="18">
      <c r="A32" s="25"/>
    </row>
    <row r="33" spans="1:1" ht="18">
      <c r="A33" s="25"/>
    </row>
    <row r="34" spans="1:1" ht="18">
      <c r="A34" s="25"/>
    </row>
    <row r="35" spans="1:1" ht="18">
      <c r="A35" s="25"/>
    </row>
    <row r="36" spans="1:1" ht="18">
      <c r="A36" s="25"/>
    </row>
    <row r="37" spans="1:1" ht="18">
      <c r="A37" s="25"/>
    </row>
    <row r="38" spans="1:1" ht="18">
      <c r="A38" s="25"/>
    </row>
    <row r="39" spans="1:1" ht="18">
      <c r="A39" s="25"/>
    </row>
    <row r="40" spans="1:1" ht="18">
      <c r="A40" s="25"/>
    </row>
    <row r="41" spans="1:1" ht="18">
      <c r="A41" s="25"/>
    </row>
    <row r="42" spans="1:1" ht="18">
      <c r="A42" s="25"/>
    </row>
    <row r="43" spans="1:1" ht="18">
      <c r="A43" s="25"/>
    </row>
    <row r="44" spans="1:1" ht="18">
      <c r="A44" s="25"/>
    </row>
    <row r="45" spans="1:1" ht="18">
      <c r="A45" s="25"/>
    </row>
    <row r="46" spans="1:1" ht="18">
      <c r="A46" s="25"/>
    </row>
    <row r="47" spans="1:1" ht="18">
      <c r="A47" s="25"/>
    </row>
    <row r="48" spans="1:1" ht="18">
      <c r="A48" s="25"/>
    </row>
    <row r="49" spans="1:6" ht="18">
      <c r="A49" s="25"/>
    </row>
    <row r="50" spans="1:6" ht="18">
      <c r="A50" s="25"/>
    </row>
    <row r="51" spans="1:6" ht="18">
      <c r="A51" s="36"/>
    </row>
    <row r="52" spans="1:6" ht="18">
      <c r="A52" s="36"/>
    </row>
    <row r="53" spans="1:6" ht="18">
      <c r="A53" s="36"/>
    </row>
    <row r="54" spans="1:6" ht="18">
      <c r="A54" s="36"/>
      <c r="B54" s="36"/>
      <c r="C54" s="25"/>
      <c r="D54" s="25"/>
      <c r="E54" s="16"/>
      <c r="F54" s="28"/>
    </row>
    <row r="55" spans="1:6" ht="18">
      <c r="A55" s="36"/>
      <c r="B55" s="36"/>
      <c r="C55" s="25"/>
      <c r="D55" s="25"/>
      <c r="E55" s="16"/>
      <c r="F55" s="28"/>
    </row>
    <row r="56" spans="1:6" ht="18">
      <c r="A56" s="36"/>
      <c r="B56" s="36"/>
      <c r="C56" s="25"/>
      <c r="D56" s="25"/>
      <c r="E56" s="16"/>
      <c r="F56" s="28"/>
    </row>
    <row r="57" spans="1:6" ht="18">
      <c r="A57" s="36"/>
      <c r="B57" s="36"/>
      <c r="C57" s="25"/>
      <c r="D57" s="25"/>
      <c r="E57" s="16"/>
      <c r="F57" s="28"/>
    </row>
    <row r="58" spans="1:6" ht="18">
      <c r="A58" s="36"/>
      <c r="B58" s="36"/>
      <c r="C58" s="25"/>
      <c r="D58" s="25"/>
      <c r="E58" s="16"/>
      <c r="F58" s="28"/>
    </row>
    <row r="59" spans="1:6" ht="18">
      <c r="A59" s="36"/>
      <c r="B59" s="36"/>
      <c r="C59" s="25"/>
      <c r="D59" s="25"/>
      <c r="E59" s="16"/>
      <c r="F59" s="28"/>
    </row>
    <row r="60" spans="1:6" ht="18">
      <c r="A60" s="36"/>
      <c r="B60" s="36"/>
      <c r="C60" s="25"/>
      <c r="D60" s="25"/>
      <c r="E60" s="16"/>
      <c r="F60" s="28"/>
    </row>
    <row r="61" spans="1:6" ht="18">
      <c r="A61" s="36"/>
      <c r="B61" s="36"/>
      <c r="C61" s="25"/>
      <c r="D61" s="25"/>
      <c r="E61" s="16"/>
      <c r="F61" s="28"/>
    </row>
    <row r="62" spans="1:6" ht="18">
      <c r="A62" s="36"/>
      <c r="B62" s="36"/>
      <c r="C62" s="25"/>
      <c r="D62" s="25"/>
      <c r="E62" s="16"/>
      <c r="F62" s="28"/>
    </row>
  </sheetData>
  <mergeCells count="6">
    <mergeCell ref="C17:D17"/>
    <mergeCell ref="C18:E18"/>
    <mergeCell ref="C10:F10"/>
    <mergeCell ref="C12:J12"/>
    <mergeCell ref="C15:E15"/>
    <mergeCell ref="C16:D16"/>
  </mergeCells>
  <phoneticPr fontId="51"/>
  <hyperlinks>
    <hyperlink ref="A1" location="'目次'!A1" display="目次" xr:uid="{00000000-0004-0000-0100-000000000000}"/>
    <hyperlink ref="B7" r:id="rId1" display="2013～2022_x000a_https://www.e-stat.go.jp/dbview?sid=0003411595_x000a__x000a_2023（下資料のp4,6）_x000a_https://www.mhlw.go.jp/toukei/saikin/hw/jinkou/geppo/nengai23/dl/gaikyouR5.pdf" xr:uid="{00000000-0004-0000-0100-000001000000}"/>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sheetPr>
  <dimension ref="A1:L23"/>
  <sheetViews>
    <sheetView workbookViewId="0"/>
  </sheetViews>
  <sheetFormatPr defaultColWidth="12.6328125" defaultRowHeight="15.75" customHeight="1"/>
  <cols>
    <col min="10" max="10" width="38.08984375" customWidth="1"/>
  </cols>
  <sheetData>
    <row r="1" spans="1:12" ht="15.75" customHeight="1">
      <c r="A1" s="11" t="s">
        <v>58</v>
      </c>
      <c r="B1" s="5"/>
      <c r="C1" s="5"/>
      <c r="D1" s="5"/>
      <c r="E1" s="5"/>
      <c r="F1" s="5"/>
      <c r="G1" s="5"/>
      <c r="H1" s="5"/>
      <c r="I1" s="5"/>
      <c r="J1" s="5"/>
      <c r="K1" s="5"/>
      <c r="L1" s="5"/>
    </row>
    <row r="2" spans="1:12" ht="15.75" customHeight="1">
      <c r="A2" s="5"/>
      <c r="B2" s="99"/>
      <c r="C2" s="138">
        <v>2013</v>
      </c>
      <c r="D2" s="138">
        <v>2015</v>
      </c>
      <c r="E2" s="138">
        <v>2017</v>
      </c>
      <c r="F2" s="138">
        <v>2019</v>
      </c>
      <c r="G2" s="138">
        <v>2021</v>
      </c>
      <c r="H2" s="145">
        <v>2023</v>
      </c>
      <c r="I2" s="5"/>
    </row>
    <row r="3" spans="1:12" ht="15.75" customHeight="1">
      <c r="A3" s="5"/>
      <c r="B3" s="195" t="s">
        <v>931</v>
      </c>
      <c r="C3" s="43">
        <v>764</v>
      </c>
      <c r="D3" s="43">
        <v>798</v>
      </c>
      <c r="E3" s="43">
        <v>848</v>
      </c>
      <c r="F3" s="43">
        <v>901</v>
      </c>
      <c r="G3" s="43">
        <v>930</v>
      </c>
      <c r="H3" s="143">
        <v>1004</v>
      </c>
      <c r="I3" s="5"/>
    </row>
    <row r="4" spans="1:12" ht="15.75" customHeight="1">
      <c r="A4" s="5"/>
      <c r="B4" s="5"/>
      <c r="C4" s="5"/>
      <c r="D4" s="5"/>
      <c r="E4" s="5"/>
      <c r="F4" s="5"/>
      <c r="G4" s="5"/>
      <c r="H4" s="5"/>
      <c r="I4" s="5"/>
    </row>
    <row r="5" spans="1:12" ht="15.75" customHeight="1">
      <c r="A5" s="5"/>
      <c r="B5" s="294" t="s">
        <v>1432</v>
      </c>
      <c r="C5" s="5"/>
      <c r="D5" s="5"/>
      <c r="E5" s="5"/>
      <c r="F5" s="5"/>
      <c r="G5" s="5"/>
      <c r="H5" s="5"/>
      <c r="I5" s="5"/>
    </row>
    <row r="6" spans="1:12" ht="15.75" customHeight="1">
      <c r="A6" s="1"/>
      <c r="B6" s="1"/>
    </row>
    <row r="7" spans="1:12" ht="15.75" customHeight="1">
      <c r="A7" s="1"/>
      <c r="B7" s="1" t="s">
        <v>932</v>
      </c>
    </row>
    <row r="8" spans="1:12" ht="15.75" customHeight="1">
      <c r="A8" s="1"/>
      <c r="B8" s="196" t="s">
        <v>94</v>
      </c>
      <c r="C8" s="197" t="s">
        <v>933</v>
      </c>
      <c r="I8" s="1"/>
    </row>
    <row r="9" spans="1:12" ht="15.75" customHeight="1">
      <c r="A9" s="1"/>
      <c r="B9" s="198" t="s">
        <v>93</v>
      </c>
      <c r="C9" s="199" t="s">
        <v>934</v>
      </c>
    </row>
    <row r="10" spans="1:12" ht="15.75" customHeight="1">
      <c r="A10" s="1"/>
      <c r="B10" s="198" t="s">
        <v>92</v>
      </c>
      <c r="C10" s="199" t="s">
        <v>935</v>
      </c>
    </row>
    <row r="11" spans="1:12" ht="15.75" customHeight="1">
      <c r="A11" s="1"/>
      <c r="B11" s="198" t="s">
        <v>91</v>
      </c>
      <c r="C11" s="199" t="s">
        <v>936</v>
      </c>
    </row>
    <row r="12" spans="1:12" ht="15.75" customHeight="1">
      <c r="A12" s="1"/>
      <c r="B12" s="198" t="s">
        <v>90</v>
      </c>
      <c r="C12" s="199" t="s">
        <v>937</v>
      </c>
    </row>
    <row r="13" spans="1:12" ht="15.75" customHeight="1">
      <c r="A13" s="1"/>
      <c r="B13" s="198" t="s">
        <v>89</v>
      </c>
      <c r="C13" s="199" t="s">
        <v>938</v>
      </c>
    </row>
    <row r="14" spans="1:12" ht="15.75" customHeight="1">
      <c r="A14" s="1"/>
      <c r="B14" s="198" t="s">
        <v>88</v>
      </c>
      <c r="C14" s="199" t="s">
        <v>939</v>
      </c>
    </row>
    <row r="15" spans="1:12" ht="15.75" customHeight="1">
      <c r="A15" s="1"/>
      <c r="B15" s="198" t="s">
        <v>87</v>
      </c>
      <c r="C15" s="199" t="s">
        <v>940</v>
      </c>
    </row>
    <row r="16" spans="1:12" ht="15.75" customHeight="1">
      <c r="A16" s="1"/>
      <c r="B16" s="198" t="s">
        <v>86</v>
      </c>
      <c r="C16" s="199" t="s">
        <v>941</v>
      </c>
    </row>
    <row r="17" spans="1:3" ht="15.75" customHeight="1">
      <c r="A17" s="1"/>
      <c r="B17" s="198" t="s">
        <v>68</v>
      </c>
      <c r="C17" s="199" t="s">
        <v>942</v>
      </c>
    </row>
    <row r="18" spans="1:3" ht="15.75" customHeight="1">
      <c r="A18" s="1"/>
      <c r="B18" s="200" t="s">
        <v>113</v>
      </c>
      <c r="C18" s="201" t="s">
        <v>943</v>
      </c>
    </row>
    <row r="19" spans="1:3" ht="15.75" customHeight="1">
      <c r="A19" s="1"/>
      <c r="B19" s="1"/>
    </row>
    <row r="20" spans="1:3" ht="15.75" customHeight="1">
      <c r="A20" s="1"/>
    </row>
    <row r="21" spans="1:3" ht="15.75" customHeight="1">
      <c r="A21" s="1"/>
    </row>
    <row r="23" spans="1:3" ht="15.75" customHeight="1">
      <c r="A23" s="1"/>
    </row>
  </sheetData>
  <phoneticPr fontId="51"/>
  <hyperlinks>
    <hyperlink ref="A1" location="'目次'!A1" display="目次" xr:uid="{00000000-0004-0000-1300-000000000000}"/>
    <hyperlink ref="B5" r:id="rId1" xr:uid="{00000000-0004-0000-1300-000001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O33"/>
  <sheetViews>
    <sheetView workbookViewId="0"/>
  </sheetViews>
  <sheetFormatPr defaultColWidth="12.6328125" defaultRowHeight="15.75" customHeight="1"/>
  <cols>
    <col min="14" max="15" width="12.6328125" customWidth="1"/>
  </cols>
  <sheetData>
    <row r="1" spans="1:13" ht="15.75" customHeight="1">
      <c r="A1" s="11" t="s">
        <v>58</v>
      </c>
      <c r="B1" s="5"/>
      <c r="C1" s="5"/>
      <c r="D1" s="5"/>
      <c r="E1" s="5"/>
      <c r="F1" s="5"/>
      <c r="G1" s="5"/>
      <c r="H1" s="5"/>
      <c r="I1" s="5"/>
      <c r="J1" s="5"/>
      <c r="K1" s="5"/>
      <c r="L1" s="5"/>
    </row>
    <row r="2" spans="1:13" ht="15.75" customHeight="1">
      <c r="A2" s="5"/>
      <c r="B2" s="12"/>
      <c r="C2" s="13">
        <v>2013</v>
      </c>
      <c r="D2" s="13">
        <v>2014</v>
      </c>
      <c r="E2" s="13">
        <v>2015</v>
      </c>
      <c r="F2" s="13">
        <v>2016</v>
      </c>
      <c r="G2" s="13">
        <v>2017</v>
      </c>
      <c r="H2" s="13">
        <v>2018</v>
      </c>
      <c r="I2" s="13">
        <v>2019</v>
      </c>
      <c r="J2" s="13">
        <v>2020</v>
      </c>
      <c r="K2" s="13">
        <v>2021</v>
      </c>
      <c r="L2" s="13">
        <v>2022</v>
      </c>
      <c r="M2" s="14">
        <v>2023</v>
      </c>
    </row>
    <row r="3" spans="1:13" ht="15.75" customHeight="1">
      <c r="A3" s="5"/>
      <c r="B3" s="15" t="s">
        <v>156</v>
      </c>
      <c r="C3" s="1">
        <v>4.0999999999999996</v>
      </c>
      <c r="D3" s="1">
        <v>3.6</v>
      </c>
      <c r="E3" s="1">
        <v>3.3</v>
      </c>
      <c r="F3" s="1">
        <v>3.1</v>
      </c>
      <c r="G3" s="1">
        <v>2.8</v>
      </c>
      <c r="H3" s="1">
        <v>2.4</v>
      </c>
      <c r="I3" s="1">
        <v>2.4</v>
      </c>
      <c r="J3" s="1">
        <v>2.8</v>
      </c>
      <c r="K3" s="1">
        <v>2.8</v>
      </c>
      <c r="L3" s="1">
        <v>2.6</v>
      </c>
      <c r="M3" s="44">
        <v>2.6</v>
      </c>
    </row>
    <row r="4" spans="1:13" ht="15.75" customHeight="1">
      <c r="A4" s="5"/>
      <c r="B4" s="15" t="s">
        <v>151</v>
      </c>
      <c r="C4" s="1">
        <v>7.4</v>
      </c>
      <c r="D4" s="1">
        <v>6.2</v>
      </c>
      <c r="E4" s="1">
        <v>5.3</v>
      </c>
      <c r="F4" s="1">
        <v>4.9000000000000004</v>
      </c>
      <c r="G4" s="1">
        <v>4.4000000000000004</v>
      </c>
      <c r="H4" s="1">
        <v>3.9</v>
      </c>
      <c r="I4" s="1">
        <v>3.7</v>
      </c>
      <c r="J4" s="1">
        <v>8.1</v>
      </c>
      <c r="K4" s="1">
        <v>5.3</v>
      </c>
      <c r="L4" s="1">
        <v>3.6</v>
      </c>
      <c r="M4" s="44">
        <v>3.6</v>
      </c>
    </row>
    <row r="5" spans="1:13" ht="15.75" customHeight="1">
      <c r="A5" s="5"/>
      <c r="B5" s="15" t="s">
        <v>944</v>
      </c>
      <c r="C5" s="1">
        <v>7.1</v>
      </c>
      <c r="D5" s="1">
        <v>6.4</v>
      </c>
      <c r="E5" s="1">
        <v>5.8</v>
      </c>
      <c r="F5" s="1">
        <v>5.5</v>
      </c>
      <c r="G5" s="1">
        <v>5</v>
      </c>
      <c r="H5" s="1">
        <v>4.5999999999999996</v>
      </c>
      <c r="I5" s="1">
        <v>4.3</v>
      </c>
      <c r="J5" s="1">
        <v>6.5</v>
      </c>
      <c r="K5" s="1">
        <v>5.2</v>
      </c>
      <c r="L5" s="1">
        <v>4.0999999999999996</v>
      </c>
      <c r="M5" s="44">
        <v>4</v>
      </c>
    </row>
    <row r="6" spans="1:13" ht="15.75" customHeight="1">
      <c r="A6" s="5"/>
      <c r="B6" s="19" t="s">
        <v>434</v>
      </c>
      <c r="C6" s="43">
        <v>8</v>
      </c>
      <c r="D6" s="43">
        <v>7.5</v>
      </c>
      <c r="E6" s="43">
        <v>6.9</v>
      </c>
      <c r="F6" s="43">
        <v>6.5</v>
      </c>
      <c r="G6" s="43">
        <v>5.9</v>
      </c>
      <c r="H6" s="43">
        <v>5.5</v>
      </c>
      <c r="I6" s="43">
        <v>5.4</v>
      </c>
      <c r="J6" s="43">
        <v>7.1</v>
      </c>
      <c r="K6" s="43">
        <v>6.2</v>
      </c>
      <c r="L6" s="43">
        <v>5</v>
      </c>
      <c r="M6" s="21">
        <v>4.8</v>
      </c>
    </row>
    <row r="7" spans="1:13" ht="15.75" customHeight="1">
      <c r="A7" s="5"/>
      <c r="B7" s="5"/>
      <c r="C7" s="5"/>
      <c r="D7" s="5"/>
      <c r="E7" s="5"/>
      <c r="F7" s="5"/>
      <c r="G7" s="5"/>
      <c r="H7" s="5"/>
      <c r="I7" s="5"/>
      <c r="J7" s="5"/>
      <c r="K7" s="5"/>
      <c r="L7" s="5"/>
    </row>
    <row r="8" spans="1:13" ht="15.75" customHeight="1">
      <c r="A8" s="5"/>
      <c r="B8" s="202" t="s">
        <v>945</v>
      </c>
      <c r="C8" s="5"/>
      <c r="D8" s="5"/>
      <c r="E8" s="5"/>
      <c r="I8" s="5"/>
      <c r="J8" s="5"/>
      <c r="K8" s="5"/>
      <c r="L8" s="5"/>
    </row>
    <row r="9" spans="1:13" ht="15.75" customHeight="1">
      <c r="A9" s="5"/>
      <c r="B9" s="5"/>
      <c r="C9" s="5"/>
      <c r="D9" s="5"/>
      <c r="E9" s="5"/>
      <c r="I9" s="5"/>
      <c r="J9" s="5"/>
      <c r="K9" s="5"/>
      <c r="L9" s="5"/>
    </row>
    <row r="10" spans="1:13" ht="15.75" customHeight="1">
      <c r="A10" s="1"/>
      <c r="B10" s="1" t="s">
        <v>464</v>
      </c>
    </row>
    <row r="11" spans="1:13" ht="15.75" customHeight="1">
      <c r="B11" s="12"/>
      <c r="C11" s="13">
        <v>2013</v>
      </c>
      <c r="D11" s="13">
        <v>2014</v>
      </c>
      <c r="E11" s="13">
        <v>2015</v>
      </c>
      <c r="F11" s="13">
        <v>2016</v>
      </c>
      <c r="G11" s="13">
        <v>2017</v>
      </c>
      <c r="H11" s="13">
        <v>2018</v>
      </c>
      <c r="I11" s="13">
        <v>2019</v>
      </c>
      <c r="J11" s="13">
        <v>2020</v>
      </c>
      <c r="K11" s="13">
        <v>2021</v>
      </c>
      <c r="L11" s="13">
        <v>2022</v>
      </c>
      <c r="M11" s="14">
        <v>2023</v>
      </c>
    </row>
    <row r="12" spans="1:13" ht="15.75" customHeight="1">
      <c r="B12" s="15" t="s">
        <v>156</v>
      </c>
      <c r="C12" s="1">
        <v>4.0999999999999996</v>
      </c>
      <c r="D12" s="1">
        <v>3.6</v>
      </c>
      <c r="E12" s="1">
        <v>3.3</v>
      </c>
      <c r="F12" s="1">
        <v>3.1</v>
      </c>
      <c r="G12" s="1">
        <v>2.8</v>
      </c>
      <c r="H12" s="1">
        <v>2.4</v>
      </c>
      <c r="I12" s="1">
        <v>2.4</v>
      </c>
      <c r="J12" s="1">
        <v>2.8</v>
      </c>
      <c r="K12" s="1">
        <v>2.8</v>
      </c>
      <c r="L12" s="1">
        <v>2.6</v>
      </c>
      <c r="M12" s="44">
        <v>2.6</v>
      </c>
    </row>
    <row r="13" spans="1:13" ht="15.75" customHeight="1">
      <c r="B13" s="15" t="s">
        <v>151</v>
      </c>
      <c r="C13" s="1">
        <v>7.4</v>
      </c>
      <c r="D13" s="1">
        <v>6.2</v>
      </c>
      <c r="E13" s="1">
        <v>5.3</v>
      </c>
      <c r="F13" s="1">
        <v>4.9000000000000004</v>
      </c>
      <c r="G13" s="1">
        <v>4.4000000000000004</v>
      </c>
      <c r="H13" s="1">
        <v>3.9</v>
      </c>
      <c r="I13" s="1">
        <v>3.7</v>
      </c>
      <c r="J13" s="1">
        <v>8.1</v>
      </c>
      <c r="K13" s="1">
        <v>5.3</v>
      </c>
      <c r="L13" s="1">
        <v>3.6</v>
      </c>
      <c r="M13" s="44">
        <v>3.6</v>
      </c>
    </row>
    <row r="14" spans="1:13" ht="15.75" customHeight="1">
      <c r="B14" s="15" t="s">
        <v>944</v>
      </c>
      <c r="C14" s="1">
        <v>7.1</v>
      </c>
      <c r="D14" s="1">
        <v>6.4</v>
      </c>
      <c r="E14" s="1">
        <v>5.8</v>
      </c>
      <c r="F14" s="1">
        <v>5.5</v>
      </c>
      <c r="G14" s="1">
        <v>5</v>
      </c>
      <c r="H14" s="1">
        <v>4.5999999999999996</v>
      </c>
      <c r="I14" s="1">
        <v>4.3</v>
      </c>
      <c r="J14" s="1">
        <v>6.5</v>
      </c>
      <c r="K14" s="1">
        <v>5.2</v>
      </c>
      <c r="L14" s="1">
        <v>4.0999999999999996</v>
      </c>
      <c r="M14" s="44">
        <v>4</v>
      </c>
    </row>
    <row r="15" spans="1:13" ht="15.75" customHeight="1">
      <c r="B15" s="19" t="s">
        <v>434</v>
      </c>
      <c r="C15" s="43">
        <v>8</v>
      </c>
      <c r="D15" s="43">
        <v>7.5</v>
      </c>
      <c r="E15" s="43">
        <v>6.9</v>
      </c>
      <c r="F15" s="43">
        <v>6.5</v>
      </c>
      <c r="G15" s="43">
        <v>5.9</v>
      </c>
      <c r="H15" s="43">
        <v>5.5</v>
      </c>
      <c r="I15" s="43">
        <v>5.4</v>
      </c>
      <c r="J15" s="43">
        <v>7.1</v>
      </c>
      <c r="K15" s="43">
        <v>6.2</v>
      </c>
      <c r="L15" s="43">
        <v>5</v>
      </c>
      <c r="M15" s="21">
        <v>4.8</v>
      </c>
    </row>
    <row r="20" spans="2:15" ht="15.75" customHeight="1">
      <c r="B20" s="1" t="s">
        <v>239</v>
      </c>
    </row>
    <row r="21" spans="2:15" ht="15.75" customHeight="1">
      <c r="B21" s="12" t="s">
        <v>946</v>
      </c>
      <c r="C21" s="13"/>
      <c r="D21" s="13"/>
      <c r="E21" s="13"/>
      <c r="F21" s="13"/>
      <c r="G21" s="13"/>
      <c r="H21" s="13"/>
      <c r="I21" s="13"/>
      <c r="J21" s="13"/>
      <c r="K21" s="13"/>
      <c r="L21" s="13"/>
      <c r="M21" s="13"/>
      <c r="N21" s="13"/>
      <c r="O21" s="14"/>
    </row>
    <row r="22" spans="2:15" ht="15.75" customHeight="1">
      <c r="B22" s="15" t="s">
        <v>947</v>
      </c>
      <c r="O22" s="44"/>
    </row>
    <row r="23" spans="2:15" ht="15.75" customHeight="1">
      <c r="B23" s="15" t="s">
        <v>948</v>
      </c>
      <c r="O23" s="44"/>
    </row>
    <row r="24" spans="2:15" ht="15.75" customHeight="1">
      <c r="B24" s="15"/>
      <c r="O24" s="44"/>
    </row>
    <row r="25" spans="2:15" ht="15.75" customHeight="1">
      <c r="B25" s="15" t="s">
        <v>224</v>
      </c>
      <c r="C25" s="1" t="s">
        <v>224</v>
      </c>
      <c r="D25" s="1">
        <v>2013</v>
      </c>
      <c r="E25" s="1">
        <v>2014</v>
      </c>
      <c r="F25" s="1">
        <v>2015</v>
      </c>
      <c r="G25" s="1">
        <v>2016</v>
      </c>
      <c r="H25" s="1">
        <v>2017</v>
      </c>
      <c r="I25" s="1">
        <v>2018</v>
      </c>
      <c r="J25" s="1">
        <v>2019</v>
      </c>
      <c r="K25" s="1">
        <v>2020</v>
      </c>
      <c r="L25" s="1">
        <v>2021</v>
      </c>
      <c r="M25" s="1">
        <v>2022</v>
      </c>
      <c r="N25" s="1">
        <v>2023</v>
      </c>
      <c r="O25" s="44"/>
    </row>
    <row r="26" spans="2:15" ht="15.75" customHeight="1">
      <c r="B26" s="15" t="s">
        <v>225</v>
      </c>
      <c r="O26" s="44"/>
    </row>
    <row r="27" spans="2:15" ht="15.75" customHeight="1">
      <c r="B27" s="15" t="s">
        <v>949</v>
      </c>
      <c r="O27" s="44"/>
    </row>
    <row r="28" spans="2:15" ht="15.75" customHeight="1">
      <c r="B28" s="15" t="s">
        <v>213</v>
      </c>
      <c r="D28" s="1">
        <v>4.0999999999999996</v>
      </c>
      <c r="E28" s="1">
        <v>3.6</v>
      </c>
      <c r="F28" s="1">
        <v>3.3</v>
      </c>
      <c r="G28" s="1">
        <v>3.1</v>
      </c>
      <c r="H28" s="1">
        <v>2.8</v>
      </c>
      <c r="I28" s="1">
        <v>2.4</v>
      </c>
      <c r="J28" s="1">
        <v>2.4</v>
      </c>
      <c r="K28" s="1">
        <v>2.8</v>
      </c>
      <c r="L28" s="1">
        <v>2.8</v>
      </c>
      <c r="M28" s="1">
        <v>2.6</v>
      </c>
      <c r="N28" s="1">
        <v>2.6</v>
      </c>
      <c r="O28" s="44"/>
    </row>
    <row r="29" spans="2:15" ht="15.75" customHeight="1">
      <c r="B29" s="15" t="s">
        <v>180</v>
      </c>
      <c r="D29" s="1">
        <v>7.4</v>
      </c>
      <c r="E29" s="1">
        <v>6.2</v>
      </c>
      <c r="F29" s="1">
        <v>5.3</v>
      </c>
      <c r="G29" s="1">
        <v>4.9000000000000004</v>
      </c>
      <c r="H29" s="1">
        <v>4.4000000000000004</v>
      </c>
      <c r="I29" s="1">
        <v>3.9</v>
      </c>
      <c r="J29" s="1">
        <v>3.7</v>
      </c>
      <c r="K29" s="1">
        <v>8.1</v>
      </c>
      <c r="L29" s="1">
        <v>5.3</v>
      </c>
      <c r="M29" s="1">
        <v>3.6</v>
      </c>
      <c r="N29" s="1">
        <v>3.6</v>
      </c>
      <c r="O29" s="44"/>
    </row>
    <row r="30" spans="2:15" ht="15.75" customHeight="1">
      <c r="B30" s="15" t="s">
        <v>944</v>
      </c>
      <c r="D30" s="1">
        <v>7.1</v>
      </c>
      <c r="E30" s="1">
        <v>6.4</v>
      </c>
      <c r="F30" s="1">
        <v>5.8</v>
      </c>
      <c r="G30" s="1">
        <v>5.5</v>
      </c>
      <c r="H30" s="1">
        <v>5</v>
      </c>
      <c r="I30" s="1">
        <v>4.5999999999999996</v>
      </c>
      <c r="J30" s="1">
        <v>4.3</v>
      </c>
      <c r="K30" s="1">
        <v>6.5</v>
      </c>
      <c r="L30" s="1">
        <v>5.2</v>
      </c>
      <c r="M30" s="1">
        <v>4.0999999999999996</v>
      </c>
      <c r="N30" s="1">
        <v>4</v>
      </c>
      <c r="O30" s="44"/>
    </row>
    <row r="31" spans="2:15" ht="15.75" customHeight="1">
      <c r="B31" s="15" t="s">
        <v>434</v>
      </c>
      <c r="D31" s="1">
        <v>8</v>
      </c>
      <c r="E31" s="1">
        <v>7.5</v>
      </c>
      <c r="F31" s="1">
        <v>6.9</v>
      </c>
      <c r="G31" s="1">
        <v>6.5</v>
      </c>
      <c r="H31" s="1">
        <v>5.9</v>
      </c>
      <c r="I31" s="1">
        <v>5.5</v>
      </c>
      <c r="J31" s="1">
        <v>5.4</v>
      </c>
      <c r="K31" s="1">
        <v>7.1</v>
      </c>
      <c r="L31" s="1">
        <v>6.2</v>
      </c>
      <c r="M31" s="1">
        <v>5</v>
      </c>
      <c r="N31" s="1">
        <v>4.8</v>
      </c>
      <c r="O31" s="44"/>
    </row>
    <row r="32" spans="2:15" ht="12.5">
      <c r="B32" s="15"/>
      <c r="O32" s="44"/>
    </row>
    <row r="33" spans="2:15" ht="12.5">
      <c r="B33" s="19" t="s">
        <v>228</v>
      </c>
      <c r="C33" s="43"/>
      <c r="D33" s="43"/>
      <c r="E33" s="43"/>
      <c r="F33" s="43"/>
      <c r="G33" s="43"/>
      <c r="H33" s="43"/>
      <c r="I33" s="43"/>
      <c r="J33" s="43"/>
      <c r="K33" s="43"/>
      <c r="L33" s="43"/>
      <c r="M33" s="43"/>
      <c r="N33" s="43"/>
      <c r="O33" s="21" t="s">
        <v>946</v>
      </c>
    </row>
  </sheetData>
  <phoneticPr fontId="51"/>
  <hyperlinks>
    <hyperlink ref="A1" location="'目次'!A1" display="目次" xr:uid="{00000000-0004-0000-1400-000000000000}"/>
    <hyperlink ref="B8" r:id="rId1" xr:uid="{00000000-0004-0000-1400-000001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outlinePr summaryBelow="0" summaryRight="0"/>
  </sheetPr>
  <dimension ref="A1:F53"/>
  <sheetViews>
    <sheetView workbookViewId="0"/>
  </sheetViews>
  <sheetFormatPr defaultColWidth="12.6328125" defaultRowHeight="15.75" customHeight="1"/>
  <sheetData>
    <row r="1" spans="1:6" ht="15.75" customHeight="1">
      <c r="A1" s="11" t="s">
        <v>58</v>
      </c>
      <c r="B1" s="5"/>
      <c r="C1" s="5"/>
      <c r="D1" s="5"/>
      <c r="E1" s="5"/>
      <c r="F1" s="5"/>
    </row>
    <row r="2" spans="1:6" ht="15.75" customHeight="1">
      <c r="A2" s="5"/>
      <c r="B2" s="12" t="s">
        <v>151</v>
      </c>
      <c r="C2" s="14">
        <v>41.4</v>
      </c>
      <c r="D2" s="5"/>
      <c r="E2" s="5"/>
      <c r="F2" s="5"/>
    </row>
    <row r="3" spans="1:6" ht="15.75" customHeight="1">
      <c r="A3" s="5"/>
      <c r="B3" s="15" t="s">
        <v>153</v>
      </c>
      <c r="C3" s="44">
        <v>36.799999999999997</v>
      </c>
      <c r="D3" s="5"/>
      <c r="E3" s="5"/>
      <c r="F3" s="5"/>
    </row>
    <row r="4" spans="1:6" ht="15.75" customHeight="1">
      <c r="A4" s="5"/>
      <c r="B4" s="15" t="s">
        <v>216</v>
      </c>
      <c r="C4" s="44">
        <v>35.6</v>
      </c>
      <c r="D4" s="5"/>
      <c r="E4" s="5"/>
      <c r="F4" s="5"/>
    </row>
    <row r="5" spans="1:6" ht="15.75" customHeight="1">
      <c r="A5" s="5"/>
      <c r="B5" s="15" t="s">
        <v>155</v>
      </c>
      <c r="C5" s="44">
        <v>35.5</v>
      </c>
      <c r="D5" s="5"/>
      <c r="E5" s="5"/>
      <c r="F5" s="5"/>
    </row>
    <row r="6" spans="1:6" ht="15.75" customHeight="1">
      <c r="A6" s="5"/>
      <c r="B6" s="15" t="s">
        <v>434</v>
      </c>
      <c r="C6" s="44">
        <v>32.4</v>
      </c>
      <c r="D6" s="5"/>
      <c r="E6" s="5"/>
      <c r="F6" s="5"/>
    </row>
    <row r="7" spans="1:6" ht="15.75" customHeight="1">
      <c r="A7" s="5"/>
      <c r="B7" s="15" t="s">
        <v>154</v>
      </c>
      <c r="C7" s="44">
        <v>28.1</v>
      </c>
      <c r="D7" s="5"/>
      <c r="E7" s="5"/>
      <c r="F7" s="5"/>
    </row>
    <row r="8" spans="1:6" ht="15.75" customHeight="1">
      <c r="A8" s="5"/>
      <c r="B8" s="15" t="s">
        <v>157</v>
      </c>
      <c r="C8" s="44">
        <v>27.3</v>
      </c>
      <c r="D8" s="5"/>
      <c r="E8" s="5"/>
      <c r="F8" s="5"/>
    </row>
    <row r="9" spans="1:6" ht="15.75" customHeight="1">
      <c r="A9" s="5"/>
      <c r="B9" s="15" t="s">
        <v>950</v>
      </c>
      <c r="C9" s="44">
        <v>25</v>
      </c>
      <c r="D9" s="5"/>
      <c r="E9" s="5"/>
      <c r="F9" s="5"/>
    </row>
    <row r="10" spans="1:6" ht="15.75" customHeight="1">
      <c r="A10" s="5"/>
      <c r="B10" s="19" t="s">
        <v>156</v>
      </c>
      <c r="C10" s="21">
        <v>13.3</v>
      </c>
      <c r="D10" s="5"/>
      <c r="E10" s="5"/>
      <c r="F10" s="5"/>
    </row>
    <row r="11" spans="1:6" ht="15.75" customHeight="1">
      <c r="A11" s="5"/>
      <c r="D11" s="5"/>
      <c r="E11" s="5"/>
      <c r="F11" s="5"/>
    </row>
    <row r="12" spans="1:6" ht="15.75" customHeight="1">
      <c r="A12" s="5"/>
      <c r="B12" s="153" t="s">
        <v>951</v>
      </c>
      <c r="C12" s="61"/>
      <c r="D12" s="61"/>
      <c r="E12" s="61"/>
      <c r="F12" s="61"/>
    </row>
    <row r="13" spans="1:6" ht="15.75" customHeight="1">
      <c r="A13" s="5"/>
    </row>
    <row r="14" spans="1:6" ht="15.75" customHeight="1">
      <c r="A14" s="5"/>
      <c r="B14" s="1" t="s">
        <v>464</v>
      </c>
    </row>
    <row r="15" spans="1:6" ht="15.75" customHeight="1">
      <c r="A15" s="5"/>
      <c r="B15" s="12" t="s">
        <v>151</v>
      </c>
      <c r="C15" s="14">
        <v>41.4</v>
      </c>
    </row>
    <row r="16" spans="1:6" ht="15.75" customHeight="1">
      <c r="A16" s="5"/>
      <c r="B16" s="15" t="s">
        <v>153</v>
      </c>
      <c r="C16" s="44">
        <v>36.799999999999997</v>
      </c>
    </row>
    <row r="17" spans="1:6" ht="15.75" customHeight="1">
      <c r="A17" s="5"/>
      <c r="B17" s="15" t="s">
        <v>216</v>
      </c>
      <c r="C17" s="44">
        <v>35.6</v>
      </c>
    </row>
    <row r="18" spans="1:6" ht="15.75" customHeight="1">
      <c r="A18" s="5"/>
      <c r="B18" s="15" t="s">
        <v>155</v>
      </c>
      <c r="C18" s="44">
        <v>35.5</v>
      </c>
    </row>
    <row r="19" spans="1:6" ht="15.75" customHeight="1">
      <c r="A19" s="5"/>
      <c r="B19" s="15" t="s">
        <v>434</v>
      </c>
      <c r="C19" s="44">
        <v>32.4</v>
      </c>
    </row>
    <row r="20" spans="1:6" ht="15.75" customHeight="1">
      <c r="A20" s="5"/>
      <c r="B20" s="15" t="s">
        <v>154</v>
      </c>
      <c r="C20" s="44">
        <v>28.1</v>
      </c>
    </row>
    <row r="21" spans="1:6" ht="15.75" customHeight="1">
      <c r="A21" s="5"/>
      <c r="B21" s="15" t="s">
        <v>157</v>
      </c>
      <c r="C21" s="44">
        <v>27.3</v>
      </c>
    </row>
    <row r="22" spans="1:6" ht="15.75" customHeight="1">
      <c r="A22" s="5"/>
      <c r="B22" s="15" t="s">
        <v>950</v>
      </c>
      <c r="C22" s="44">
        <v>25</v>
      </c>
    </row>
    <row r="23" spans="1:6" ht="15.75" customHeight="1">
      <c r="A23" s="5"/>
      <c r="B23" s="19" t="s">
        <v>156</v>
      </c>
      <c r="C23" s="21">
        <v>13.3</v>
      </c>
    </row>
    <row r="24" spans="1:6" ht="15.75" customHeight="1">
      <c r="A24" s="5"/>
    </row>
    <row r="25" spans="1:6" ht="15.75" customHeight="1">
      <c r="A25" s="5"/>
    </row>
    <row r="26" spans="1:6" ht="15.75" customHeight="1">
      <c r="A26" s="5"/>
    </row>
    <row r="27" spans="1:6" ht="15.75" customHeight="1">
      <c r="A27" s="5"/>
      <c r="B27" s="1" t="s">
        <v>239</v>
      </c>
    </row>
    <row r="28" spans="1:6" ht="15.75" customHeight="1">
      <c r="A28" s="5"/>
      <c r="B28" s="12" t="s">
        <v>952</v>
      </c>
      <c r="C28" s="13"/>
      <c r="D28" s="13"/>
      <c r="E28" s="13"/>
      <c r="F28" s="14"/>
    </row>
    <row r="29" spans="1:6" ht="15.75" customHeight="1">
      <c r="A29" s="5"/>
      <c r="B29" s="15" t="s">
        <v>953</v>
      </c>
      <c r="F29" s="44"/>
    </row>
    <row r="30" spans="1:6" ht="15.75" customHeight="1">
      <c r="A30" s="5"/>
      <c r="B30" s="15" t="s">
        <v>577</v>
      </c>
      <c r="F30" s="44"/>
    </row>
    <row r="31" spans="1:6" ht="15.75" customHeight="1">
      <c r="A31" s="5"/>
      <c r="B31" s="15" t="s">
        <v>954</v>
      </c>
      <c r="F31" s="44"/>
    </row>
    <row r="32" spans="1:6" ht="12.5">
      <c r="A32" s="5"/>
      <c r="B32" s="15"/>
      <c r="F32" s="44"/>
    </row>
    <row r="33" spans="1:6" ht="12.5">
      <c r="A33" s="5"/>
      <c r="B33" s="15" t="s">
        <v>955</v>
      </c>
      <c r="C33" s="1" t="s">
        <v>955</v>
      </c>
      <c r="D33" s="1" t="s">
        <v>956</v>
      </c>
      <c r="E33" s="1" t="s">
        <v>957</v>
      </c>
      <c r="F33" s="44"/>
    </row>
    <row r="34" spans="1:6" ht="12.5">
      <c r="A34" s="1"/>
      <c r="B34" s="15" t="s">
        <v>225</v>
      </c>
      <c r="F34" s="44"/>
    </row>
    <row r="35" spans="1:6" ht="12.5">
      <c r="A35" s="1"/>
      <c r="B35" s="15" t="s">
        <v>958</v>
      </c>
      <c r="E35" s="1">
        <v>25</v>
      </c>
      <c r="F35" s="44"/>
    </row>
    <row r="36" spans="1:6" ht="12.5">
      <c r="A36" s="1"/>
      <c r="B36" s="15" t="s">
        <v>434</v>
      </c>
      <c r="E36" s="1">
        <v>32.4</v>
      </c>
      <c r="F36" s="44"/>
    </row>
    <row r="37" spans="1:6" ht="12.5">
      <c r="A37" s="1"/>
      <c r="B37" s="15" t="s">
        <v>944</v>
      </c>
      <c r="E37" s="1">
        <v>32.9</v>
      </c>
      <c r="F37" s="44"/>
    </row>
    <row r="38" spans="1:6" ht="12.5">
      <c r="A38" s="1"/>
      <c r="B38" s="15" t="s">
        <v>227</v>
      </c>
      <c r="E38" s="1">
        <v>35.6</v>
      </c>
      <c r="F38" s="44"/>
    </row>
    <row r="39" spans="1:6" ht="12.5">
      <c r="B39" s="15" t="s">
        <v>180</v>
      </c>
      <c r="E39" s="1">
        <v>41.4</v>
      </c>
      <c r="F39" s="44"/>
    </row>
    <row r="40" spans="1:6" ht="12.5">
      <c r="A40" s="5"/>
      <c r="B40" s="15" t="s">
        <v>213</v>
      </c>
      <c r="E40" s="1">
        <v>13.3</v>
      </c>
      <c r="F40" s="44"/>
    </row>
    <row r="41" spans="1:6" ht="12.5">
      <c r="A41" s="5"/>
      <c r="B41" s="15" t="s">
        <v>211</v>
      </c>
      <c r="E41" s="1">
        <v>35.5</v>
      </c>
      <c r="F41" s="44"/>
    </row>
    <row r="42" spans="1:6" ht="12.5">
      <c r="A42" s="5"/>
      <c r="B42" s="15" t="s">
        <v>209</v>
      </c>
      <c r="E42" s="1">
        <v>28.1</v>
      </c>
      <c r="F42" s="44"/>
    </row>
    <row r="43" spans="1:6" ht="12.5">
      <c r="A43" s="5"/>
      <c r="B43" s="15" t="s">
        <v>214</v>
      </c>
      <c r="E43" s="1">
        <v>27.3</v>
      </c>
      <c r="F43" s="44"/>
    </row>
    <row r="44" spans="1:6" ht="12.5">
      <c r="A44" s="5"/>
      <c r="B44" s="15" t="s">
        <v>194</v>
      </c>
      <c r="E44" s="1">
        <v>36.799999999999997</v>
      </c>
      <c r="F44" s="44"/>
    </row>
    <row r="45" spans="1:6" ht="12.5">
      <c r="A45" s="5"/>
      <c r="B45" s="15"/>
      <c r="F45" s="44"/>
    </row>
    <row r="46" spans="1:6" ht="12.5">
      <c r="A46" s="5"/>
      <c r="B46" s="19" t="s">
        <v>228</v>
      </c>
      <c r="C46" s="43"/>
      <c r="D46" s="43"/>
      <c r="E46" s="43"/>
      <c r="F46" s="21" t="s">
        <v>952</v>
      </c>
    </row>
    <row r="47" spans="1:6" ht="12.5">
      <c r="A47" s="5"/>
    </row>
    <row r="48" spans="1:6" ht="12.5">
      <c r="A48" s="5"/>
    </row>
    <row r="49" spans="1:1" ht="12.5">
      <c r="A49" s="5"/>
    </row>
    <row r="50" spans="1:1" ht="12.5">
      <c r="A50" s="5"/>
    </row>
    <row r="51" spans="1:1" ht="12.5">
      <c r="A51" s="5"/>
    </row>
    <row r="52" spans="1:1" ht="12.5">
      <c r="A52" s="5"/>
    </row>
    <row r="53" spans="1:1" ht="12.5">
      <c r="A53" s="5"/>
    </row>
  </sheetData>
  <phoneticPr fontId="51"/>
  <hyperlinks>
    <hyperlink ref="A1" location="'目次'!A1" display="目次" xr:uid="{00000000-0004-0000-1500-000000000000}"/>
    <hyperlink ref="B12" r:id="rId1" xr:uid="{00000000-0004-0000-1500-000001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outlinePr summaryBelow="0" summaryRight="0"/>
  </sheetPr>
  <dimension ref="A1:V597"/>
  <sheetViews>
    <sheetView workbookViewId="0"/>
  </sheetViews>
  <sheetFormatPr defaultColWidth="12.6328125" defaultRowHeight="15.75" customHeight="1"/>
  <cols>
    <col min="11" max="11" width="11.453125" customWidth="1"/>
  </cols>
  <sheetData>
    <row r="1" spans="1:21" ht="15.75" customHeight="1">
      <c r="A1" s="11" t="s">
        <v>58</v>
      </c>
      <c r="B1" s="203"/>
      <c r="C1" s="203"/>
      <c r="D1" s="203"/>
      <c r="E1" s="203"/>
      <c r="F1" s="203"/>
      <c r="G1" s="203"/>
      <c r="H1" s="203"/>
      <c r="I1" s="203"/>
      <c r="J1" s="203"/>
      <c r="K1" s="203"/>
      <c r="L1" s="203"/>
      <c r="M1" s="203"/>
      <c r="N1" s="203"/>
      <c r="O1" s="203"/>
    </row>
    <row r="2" spans="1:21" ht="15.75" customHeight="1">
      <c r="A2" s="203"/>
      <c r="B2" s="12"/>
      <c r="C2" s="204">
        <v>2014</v>
      </c>
      <c r="D2" s="204">
        <v>2016</v>
      </c>
      <c r="E2" s="204">
        <v>2018</v>
      </c>
      <c r="F2" s="204">
        <v>2020</v>
      </c>
      <c r="G2" s="204">
        <v>2022</v>
      </c>
      <c r="H2" s="205">
        <v>2024</v>
      </c>
      <c r="I2" s="203"/>
      <c r="J2" s="203"/>
    </row>
    <row r="3" spans="1:21" ht="15.75" customHeight="1">
      <c r="A3" s="203"/>
      <c r="B3" s="206" t="s">
        <v>959</v>
      </c>
      <c r="C3" s="1">
        <v>4.8848000000000003</v>
      </c>
      <c r="D3" s="1">
        <v>5.0541</v>
      </c>
      <c r="E3" s="1">
        <v>5.1910999999999996</v>
      </c>
      <c r="F3" s="1">
        <v>5.3132999999999999</v>
      </c>
      <c r="G3" s="1">
        <v>5.4005000000000001</v>
      </c>
      <c r="H3" s="1">
        <v>7.9496000000000002</v>
      </c>
      <c r="I3" s="203"/>
      <c r="J3" s="203"/>
    </row>
    <row r="4" spans="1:21" ht="15.75" customHeight="1">
      <c r="A4" s="203"/>
      <c r="B4" s="207" t="s">
        <v>960</v>
      </c>
      <c r="C4" s="43">
        <v>0.97599999999999998</v>
      </c>
      <c r="D4" s="43">
        <v>0.97399999999999998</v>
      </c>
      <c r="E4" s="43">
        <v>0.92</v>
      </c>
      <c r="F4" s="43">
        <v>0.93200000000000005</v>
      </c>
      <c r="G4" s="43">
        <v>0.95699999999999996</v>
      </c>
      <c r="H4" s="21">
        <v>1.292</v>
      </c>
      <c r="I4" s="203"/>
      <c r="J4" s="203"/>
      <c r="O4" s="158"/>
    </row>
    <row r="5" spans="1:21" ht="15.75" customHeight="1">
      <c r="A5" s="203"/>
      <c r="I5" s="203"/>
      <c r="J5" s="203"/>
      <c r="O5" s="1"/>
    </row>
    <row r="6" spans="1:21" ht="15.75" customHeight="1">
      <c r="A6" s="203"/>
      <c r="B6" s="281" t="s">
        <v>1433</v>
      </c>
      <c r="I6" s="203"/>
      <c r="J6" s="203"/>
      <c r="O6" s="1"/>
    </row>
    <row r="7" spans="1:21" ht="15.75" customHeight="1">
      <c r="A7" s="203"/>
      <c r="I7" s="203"/>
      <c r="J7" s="203"/>
      <c r="O7" s="1"/>
    </row>
    <row r="8" spans="1:21" ht="15.75" customHeight="1">
      <c r="A8" s="203"/>
      <c r="B8" s="68"/>
      <c r="I8" s="203"/>
      <c r="J8" s="203"/>
      <c r="O8" s="1"/>
    </row>
    <row r="9" spans="1:21" ht="15.75" customHeight="1">
      <c r="A9" s="203"/>
      <c r="B9" s="1"/>
    </row>
    <row r="10" spans="1:21" ht="15.75" customHeight="1">
      <c r="A10" s="203"/>
    </row>
    <row r="11" spans="1:21" ht="15.75" customHeight="1">
      <c r="A11" s="203"/>
    </row>
    <row r="12" spans="1:21" ht="15.75" customHeight="1">
      <c r="A12" s="203"/>
    </row>
    <row r="13" spans="1:21" ht="15.75" customHeight="1">
      <c r="A13" s="203"/>
      <c r="F13" s="1"/>
      <c r="I13" s="1" t="s">
        <v>239</v>
      </c>
    </row>
    <row r="14" spans="1:21" ht="15.75" customHeight="1">
      <c r="A14" s="203"/>
      <c r="I14" s="12"/>
      <c r="J14" s="13">
        <v>2013</v>
      </c>
      <c r="K14" s="13">
        <v>2014</v>
      </c>
      <c r="L14" s="13">
        <v>2015</v>
      </c>
      <c r="M14" s="13">
        <v>2016</v>
      </c>
      <c r="N14" s="13">
        <v>2017</v>
      </c>
      <c r="O14" s="13">
        <v>2018</v>
      </c>
      <c r="P14" s="13">
        <v>2019</v>
      </c>
      <c r="Q14" s="13">
        <v>2020</v>
      </c>
      <c r="R14" s="13">
        <v>2021</v>
      </c>
      <c r="S14" s="13">
        <v>2022</v>
      </c>
      <c r="T14" s="13">
        <v>2023</v>
      </c>
      <c r="U14" s="14">
        <v>2024</v>
      </c>
    </row>
    <row r="15" spans="1:21" ht="15.75" customHeight="1">
      <c r="A15" s="203"/>
      <c r="I15" s="15" t="s">
        <v>961</v>
      </c>
      <c r="J15" s="1">
        <v>47538</v>
      </c>
      <c r="K15" s="1">
        <v>48848</v>
      </c>
      <c r="L15" s="1">
        <v>49801</v>
      </c>
      <c r="M15" s="1">
        <v>50541</v>
      </c>
      <c r="N15" s="1">
        <v>51251</v>
      </c>
      <c r="O15" s="1">
        <v>51911</v>
      </c>
      <c r="P15" s="1">
        <v>52574</v>
      </c>
      <c r="Q15" s="1">
        <v>53133</v>
      </c>
      <c r="R15" s="1">
        <v>53422</v>
      </c>
      <c r="S15" s="1">
        <v>54005</v>
      </c>
      <c r="T15" s="1">
        <v>68219</v>
      </c>
      <c r="U15" s="44">
        <v>79496</v>
      </c>
    </row>
    <row r="16" spans="1:21" ht="15.75" customHeight="1">
      <c r="A16" s="203"/>
      <c r="I16" s="19" t="s">
        <v>962</v>
      </c>
      <c r="J16" s="43">
        <v>0.97499999999999998</v>
      </c>
      <c r="K16" s="43">
        <v>0.97599999999999998</v>
      </c>
      <c r="L16" s="43">
        <v>0.98599999999999999</v>
      </c>
      <c r="M16" s="43">
        <v>0.97399999999999998</v>
      </c>
      <c r="N16" s="43">
        <v>0.92600000000000005</v>
      </c>
      <c r="O16" s="43">
        <v>0.92</v>
      </c>
      <c r="P16" s="43">
        <v>0.92900000000000005</v>
      </c>
      <c r="Q16" s="1">
        <v>0.93200000000000005</v>
      </c>
      <c r="R16" s="43">
        <v>0.95499999999999996</v>
      </c>
      <c r="S16" s="43">
        <v>0.95699999999999996</v>
      </c>
      <c r="T16" s="43">
        <v>1.1930000000000001</v>
      </c>
      <c r="U16" s="21">
        <v>1.292</v>
      </c>
    </row>
    <row r="17" spans="1:17" ht="15.75" customHeight="1">
      <c r="A17" s="203"/>
    </row>
    <row r="18" spans="1:17" ht="15.75" customHeight="1">
      <c r="A18" s="203"/>
    </row>
    <row r="19" spans="1:17" ht="15.75" customHeight="1">
      <c r="A19" s="203"/>
    </row>
    <row r="21" spans="1:17" ht="15.75" customHeight="1">
      <c r="A21" s="1"/>
      <c r="J21" s="13"/>
      <c r="K21" s="13"/>
      <c r="L21" s="13"/>
      <c r="M21" s="13"/>
      <c r="N21" s="13"/>
      <c r="O21" s="13"/>
    </row>
    <row r="22" spans="1:17" ht="15.75" customHeight="1">
      <c r="A22" s="1"/>
    </row>
    <row r="25" spans="1:17" ht="15.75" customHeight="1">
      <c r="A25" s="1"/>
    </row>
    <row r="30" spans="1:17" ht="15.75" customHeight="1">
      <c r="P30" s="1"/>
      <c r="Q30" s="13"/>
    </row>
    <row r="31" spans="1:17" ht="15.75" customHeight="1">
      <c r="Q31" s="1"/>
    </row>
    <row r="50" spans="3:22" ht="13.5">
      <c r="I50" s="203"/>
      <c r="J50" s="203"/>
      <c r="K50" s="203"/>
      <c r="L50" s="203"/>
      <c r="M50" s="203"/>
      <c r="N50" s="203"/>
      <c r="O50" s="203"/>
    </row>
    <row r="51" spans="3:22" ht="13.5">
      <c r="I51" s="208"/>
      <c r="J51" s="208"/>
      <c r="K51" s="208"/>
      <c r="L51" s="208"/>
      <c r="M51" s="208"/>
      <c r="N51" s="208"/>
      <c r="O51" s="208"/>
    </row>
    <row r="52" spans="3:22" ht="13.5">
      <c r="I52" s="208"/>
      <c r="J52" s="208"/>
      <c r="K52" s="208"/>
      <c r="L52" s="208"/>
      <c r="M52" s="208"/>
      <c r="N52" s="208"/>
      <c r="O52" s="208"/>
    </row>
    <row r="53" spans="3:22" ht="13.5">
      <c r="I53" s="203"/>
      <c r="J53" s="203"/>
      <c r="K53" s="203"/>
      <c r="L53" s="203"/>
      <c r="M53" s="203"/>
      <c r="N53" s="203"/>
      <c r="O53" s="203"/>
    </row>
    <row r="54" spans="3:22" ht="13.5">
      <c r="I54" s="208"/>
      <c r="J54" s="208"/>
      <c r="K54" s="208"/>
      <c r="L54" s="208"/>
      <c r="M54" s="208"/>
      <c r="N54" s="208"/>
      <c r="O54" s="208"/>
    </row>
    <row r="55" spans="3:22" ht="13.5">
      <c r="I55" s="208"/>
      <c r="J55" s="208"/>
      <c r="K55" s="208"/>
      <c r="L55" s="208"/>
      <c r="M55" s="208"/>
      <c r="N55" s="208"/>
      <c r="O55" s="208"/>
      <c r="V55" s="209"/>
    </row>
    <row r="56" spans="3:22" ht="13.5">
      <c r="I56" s="208"/>
      <c r="J56" s="208"/>
      <c r="K56" s="208"/>
      <c r="L56" s="208"/>
      <c r="M56" s="208"/>
      <c r="N56" s="208"/>
      <c r="O56" s="208"/>
    </row>
    <row r="57" spans="3:22" ht="13.5">
      <c r="I57" s="203"/>
      <c r="J57" s="203"/>
      <c r="K57" s="203"/>
      <c r="L57" s="203"/>
      <c r="M57" s="203"/>
      <c r="N57" s="203"/>
      <c r="O57" s="203"/>
    </row>
    <row r="58" spans="3:22" ht="13.5">
      <c r="I58" s="203"/>
      <c r="J58" s="203"/>
      <c r="K58" s="203"/>
      <c r="L58" s="203"/>
      <c r="M58" s="203"/>
      <c r="N58" s="203"/>
      <c r="O58" s="203"/>
    </row>
    <row r="59" spans="3:22" ht="13.5">
      <c r="C59" s="203"/>
      <c r="D59" s="203"/>
      <c r="E59" s="203"/>
      <c r="F59" s="203"/>
      <c r="G59" s="203"/>
      <c r="H59" s="203"/>
      <c r="I59" s="208"/>
      <c r="J59" s="208"/>
      <c r="K59" s="208"/>
      <c r="L59" s="208"/>
      <c r="M59" s="208"/>
      <c r="N59" s="208"/>
      <c r="O59" s="208"/>
    </row>
    <row r="60" spans="3:22" ht="13.5">
      <c r="C60" s="203"/>
      <c r="D60" s="203"/>
      <c r="E60" s="203"/>
      <c r="F60" s="208"/>
      <c r="G60" s="208"/>
      <c r="H60" s="208"/>
      <c r="I60" s="208"/>
      <c r="J60" s="208"/>
      <c r="K60" s="208"/>
      <c r="L60" s="208"/>
      <c r="M60" s="208"/>
      <c r="N60" s="208"/>
      <c r="O60" s="208"/>
    </row>
    <row r="61" spans="3:22" ht="13.5">
      <c r="C61" s="203"/>
      <c r="D61" s="203"/>
      <c r="E61" s="203"/>
      <c r="F61" s="208"/>
      <c r="G61" s="208"/>
      <c r="H61" s="208"/>
      <c r="I61" s="208"/>
      <c r="J61" s="208"/>
      <c r="K61" s="208"/>
      <c r="L61" s="208"/>
      <c r="M61" s="208"/>
      <c r="N61" s="208"/>
      <c r="O61" s="208"/>
    </row>
    <row r="62" spans="3:22" ht="13.5">
      <c r="C62" s="203"/>
      <c r="D62" s="203"/>
      <c r="E62" s="203"/>
      <c r="F62" s="203"/>
      <c r="G62" s="203"/>
      <c r="H62" s="203"/>
      <c r="I62" s="208"/>
      <c r="J62" s="208"/>
      <c r="K62" s="208"/>
      <c r="L62" s="208"/>
      <c r="M62" s="208"/>
      <c r="N62" s="208"/>
      <c r="O62" s="208"/>
    </row>
    <row r="63" spans="3:22" ht="13.5">
      <c r="C63" s="203"/>
      <c r="D63" s="203"/>
      <c r="E63" s="203"/>
      <c r="F63" s="208"/>
      <c r="G63" s="208"/>
      <c r="H63" s="208"/>
      <c r="I63" s="208"/>
      <c r="J63" s="208"/>
      <c r="K63" s="208"/>
      <c r="L63" s="208"/>
      <c r="M63" s="208"/>
      <c r="N63" s="208"/>
      <c r="O63" s="208"/>
      <c r="P63" s="203"/>
      <c r="Q63" s="203"/>
      <c r="R63" s="203"/>
    </row>
    <row r="64" spans="3:22" ht="13.5">
      <c r="C64" s="203"/>
      <c r="D64" s="203"/>
      <c r="E64" s="203"/>
      <c r="F64" s="208"/>
      <c r="G64" s="208"/>
      <c r="H64" s="208"/>
      <c r="I64" s="208"/>
      <c r="J64" s="208"/>
      <c r="K64" s="208"/>
      <c r="L64" s="208"/>
      <c r="M64" s="208"/>
      <c r="N64" s="208"/>
      <c r="O64" s="208"/>
      <c r="P64" s="208"/>
      <c r="Q64" s="208"/>
    </row>
    <row r="65" spans="2:17" ht="13.5">
      <c r="C65" s="203"/>
      <c r="D65" s="203"/>
      <c r="E65" s="203"/>
      <c r="F65" s="208"/>
      <c r="G65" s="208"/>
      <c r="H65" s="208"/>
      <c r="P65" s="208"/>
      <c r="Q65" s="208"/>
    </row>
    <row r="66" spans="2:17" ht="13.5">
      <c r="C66" s="203"/>
      <c r="D66" s="203"/>
      <c r="E66" s="203"/>
      <c r="F66" s="203"/>
      <c r="G66" s="203"/>
      <c r="H66" s="203"/>
      <c r="P66" s="203"/>
      <c r="Q66" s="203"/>
    </row>
    <row r="67" spans="2:17" ht="13.5">
      <c r="C67" s="203"/>
      <c r="D67" s="203"/>
      <c r="E67" s="203"/>
      <c r="F67" s="203"/>
      <c r="G67" s="203"/>
      <c r="H67" s="203"/>
      <c r="P67" s="208"/>
      <c r="Q67" s="208"/>
    </row>
    <row r="68" spans="2:17" ht="13.5">
      <c r="C68" s="203"/>
      <c r="D68" s="203"/>
      <c r="E68" s="203"/>
      <c r="F68" s="208"/>
      <c r="G68" s="208"/>
      <c r="H68" s="208"/>
      <c r="P68" s="208"/>
      <c r="Q68" s="208"/>
    </row>
    <row r="69" spans="2:17" ht="13.5">
      <c r="C69" s="203"/>
      <c r="D69" s="203"/>
      <c r="E69" s="203"/>
      <c r="F69" s="208"/>
      <c r="G69" s="208"/>
      <c r="H69" s="208"/>
      <c r="P69" s="208"/>
      <c r="Q69" s="208"/>
    </row>
    <row r="70" spans="2:17" ht="13.5">
      <c r="C70" s="203"/>
      <c r="D70" s="203"/>
      <c r="E70" s="203"/>
      <c r="F70" s="208"/>
      <c r="G70" s="208"/>
      <c r="H70" s="208"/>
      <c r="P70" s="203"/>
      <c r="Q70" s="203"/>
    </row>
    <row r="71" spans="2:17" ht="13.5">
      <c r="C71" s="203"/>
      <c r="D71" s="203"/>
      <c r="E71" s="203"/>
      <c r="F71" s="208"/>
      <c r="G71" s="208"/>
      <c r="H71" s="208"/>
      <c r="P71" s="203"/>
      <c r="Q71" s="203"/>
    </row>
    <row r="72" spans="2:17" ht="13.5">
      <c r="C72" s="203"/>
      <c r="D72" s="203"/>
      <c r="E72" s="203"/>
      <c r="F72" s="208"/>
      <c r="G72" s="208"/>
      <c r="H72" s="208"/>
      <c r="P72" s="208"/>
      <c r="Q72" s="208"/>
    </row>
    <row r="73" spans="2:17" ht="13.5">
      <c r="C73" s="203"/>
      <c r="D73" s="203"/>
      <c r="E73" s="203"/>
      <c r="F73" s="208"/>
      <c r="G73" s="208"/>
      <c r="H73" s="208"/>
      <c r="P73" s="208"/>
      <c r="Q73" s="208"/>
    </row>
    <row r="74" spans="2:17" ht="13.5">
      <c r="B74" s="5"/>
      <c r="P74" s="208"/>
      <c r="Q74" s="208"/>
    </row>
    <row r="75" spans="2:17" ht="13.5">
      <c r="P75" s="208"/>
      <c r="Q75" s="208"/>
    </row>
    <row r="76" spans="2:17" ht="13.5">
      <c r="P76" s="208"/>
      <c r="Q76" s="208"/>
    </row>
    <row r="77" spans="2:17" ht="13.5">
      <c r="P77" s="208"/>
      <c r="Q77" s="208"/>
    </row>
    <row r="87" spans="1:9" ht="12.5">
      <c r="A87" s="5"/>
    </row>
    <row r="96" spans="1:9" ht="18">
      <c r="I96" s="25"/>
    </row>
    <row r="104" spans="2:8" ht="37">
      <c r="B104" s="210"/>
      <c r="G104" s="211"/>
    </row>
    <row r="105" spans="2:8" ht="18">
      <c r="B105" s="25"/>
      <c r="C105" s="25"/>
      <c r="D105" s="25"/>
      <c r="E105" s="25"/>
      <c r="F105" s="25"/>
      <c r="G105" s="25"/>
      <c r="H105" s="25"/>
    </row>
    <row r="106" spans="2:8" ht="18">
      <c r="B106" s="25"/>
      <c r="C106" s="25"/>
      <c r="D106" s="25"/>
      <c r="E106" s="25"/>
      <c r="F106" s="25"/>
      <c r="G106" s="28"/>
      <c r="H106" s="28"/>
    </row>
    <row r="107" spans="2:8" ht="18">
      <c r="B107" s="25"/>
      <c r="C107" s="25"/>
      <c r="D107" s="25"/>
      <c r="E107" s="25"/>
      <c r="F107" s="25"/>
      <c r="G107" s="28"/>
      <c r="H107" s="28"/>
    </row>
    <row r="108" spans="2:8" ht="18">
      <c r="B108" s="25"/>
      <c r="C108" s="25"/>
      <c r="D108" s="25"/>
      <c r="E108" s="25"/>
      <c r="F108" s="25"/>
      <c r="G108" s="28"/>
      <c r="H108" s="28"/>
    </row>
    <row r="109" spans="2:8" ht="18">
      <c r="B109" s="25"/>
      <c r="C109" s="25"/>
      <c r="D109" s="25"/>
      <c r="E109" s="25"/>
      <c r="F109" s="25"/>
      <c r="G109" s="28"/>
      <c r="H109" s="28"/>
    </row>
    <row r="110" spans="2:8" ht="18">
      <c r="B110" s="25"/>
      <c r="C110" s="25"/>
      <c r="D110" s="25"/>
      <c r="E110" s="25"/>
      <c r="F110" s="25"/>
      <c r="G110" s="28"/>
      <c r="H110" s="28"/>
    </row>
    <row r="111" spans="2:8" ht="18">
      <c r="B111" s="25"/>
      <c r="C111" s="25"/>
      <c r="D111" s="25"/>
      <c r="E111" s="25"/>
      <c r="F111" s="25"/>
      <c r="G111" s="28"/>
      <c r="H111" s="28"/>
    </row>
    <row r="112" spans="2:8" ht="18">
      <c r="B112" s="25"/>
      <c r="C112" s="25"/>
      <c r="D112" s="25"/>
      <c r="E112" s="25"/>
      <c r="F112" s="25"/>
      <c r="G112" s="28"/>
      <c r="H112" s="28"/>
    </row>
    <row r="113" spans="1:8" ht="18">
      <c r="B113" s="25"/>
      <c r="C113" s="25"/>
      <c r="D113" s="25"/>
      <c r="E113" s="25"/>
      <c r="F113" s="25"/>
      <c r="G113" s="28"/>
      <c r="H113" s="28"/>
    </row>
    <row r="114" spans="1:8" ht="18">
      <c r="B114" s="25"/>
      <c r="C114" s="25"/>
      <c r="D114" s="25"/>
      <c r="E114" s="25"/>
      <c r="F114" s="25"/>
      <c r="G114" s="28"/>
      <c r="H114" s="28"/>
    </row>
    <row r="115" spans="1:8" ht="18">
      <c r="B115" s="25"/>
      <c r="C115" s="25"/>
      <c r="D115" s="25"/>
      <c r="E115" s="25"/>
      <c r="F115" s="25"/>
      <c r="G115" s="28"/>
      <c r="H115" s="28"/>
    </row>
    <row r="116" spans="1:8" ht="18">
      <c r="B116" s="25"/>
      <c r="C116" s="25"/>
      <c r="D116" s="25"/>
      <c r="E116" s="25"/>
      <c r="F116" s="25"/>
      <c r="G116" s="28"/>
      <c r="H116" s="28"/>
    </row>
    <row r="117" spans="1:8" ht="37">
      <c r="A117" s="210"/>
      <c r="B117" s="25"/>
      <c r="C117" s="25"/>
      <c r="D117" s="25"/>
      <c r="E117" s="25"/>
      <c r="F117" s="25"/>
      <c r="G117" s="28"/>
      <c r="H117" s="28"/>
    </row>
    <row r="118" spans="1:8" ht="18">
      <c r="A118" s="25"/>
      <c r="B118" s="25"/>
      <c r="C118" s="25"/>
      <c r="D118" s="25"/>
      <c r="E118" s="25"/>
      <c r="F118" s="25"/>
      <c r="G118" s="28"/>
      <c r="H118" s="28"/>
    </row>
    <row r="119" spans="1:8" ht="18">
      <c r="A119" s="25"/>
      <c r="B119" s="25"/>
      <c r="C119" s="25"/>
      <c r="D119" s="25"/>
      <c r="E119" s="25"/>
      <c r="F119" s="25"/>
      <c r="G119" s="28"/>
      <c r="H119" s="28"/>
    </row>
    <row r="120" spans="1:8" ht="18">
      <c r="A120" s="25"/>
      <c r="B120" s="25"/>
      <c r="C120" s="25"/>
      <c r="D120" s="25"/>
      <c r="E120" s="25"/>
      <c r="F120" s="25"/>
      <c r="G120" s="28"/>
      <c r="H120" s="28"/>
    </row>
    <row r="121" spans="1:8" ht="18">
      <c r="A121" s="25"/>
      <c r="B121" s="25"/>
      <c r="C121" s="25"/>
      <c r="D121" s="25"/>
      <c r="E121" s="25"/>
      <c r="F121" s="25"/>
      <c r="G121" s="28"/>
      <c r="H121" s="28"/>
    </row>
    <row r="122" spans="1:8" ht="18">
      <c r="A122" s="25"/>
      <c r="B122" s="25"/>
      <c r="C122" s="25"/>
      <c r="D122" s="25"/>
      <c r="E122" s="25"/>
      <c r="F122" s="25"/>
      <c r="G122" s="28"/>
      <c r="H122" s="28"/>
    </row>
    <row r="123" spans="1:8" ht="18">
      <c r="A123" s="25"/>
      <c r="B123" s="25"/>
      <c r="C123" s="25"/>
      <c r="D123" s="25"/>
      <c r="E123" s="25"/>
      <c r="F123" s="25"/>
      <c r="G123" s="28"/>
      <c r="H123" s="28"/>
    </row>
    <row r="124" spans="1:8" ht="18">
      <c r="A124" s="25"/>
      <c r="B124" s="25"/>
      <c r="C124" s="25"/>
      <c r="D124" s="25"/>
      <c r="E124" s="25"/>
      <c r="F124" s="25"/>
      <c r="G124" s="28"/>
      <c r="H124" s="28"/>
    </row>
    <row r="125" spans="1:8" ht="18">
      <c r="A125" s="25"/>
      <c r="B125" s="25"/>
      <c r="C125" s="25"/>
      <c r="D125" s="25"/>
      <c r="E125" s="25"/>
      <c r="F125" s="25"/>
      <c r="G125" s="28"/>
      <c r="H125" s="28"/>
    </row>
    <row r="126" spans="1:8" ht="18">
      <c r="A126" s="25"/>
      <c r="B126" s="25"/>
      <c r="C126" s="25"/>
      <c r="D126" s="25"/>
      <c r="E126" s="25"/>
      <c r="F126" s="25"/>
      <c r="G126" s="28"/>
      <c r="H126" s="28"/>
    </row>
    <row r="127" spans="1:8" ht="18">
      <c r="A127" s="25"/>
      <c r="B127" s="25"/>
      <c r="C127" s="25"/>
      <c r="D127" s="25"/>
      <c r="E127" s="25"/>
      <c r="F127" s="25"/>
      <c r="G127" s="28"/>
      <c r="H127" s="28"/>
    </row>
    <row r="128" spans="1:8" ht="18">
      <c r="A128" s="25"/>
      <c r="B128" s="25"/>
      <c r="C128" s="25"/>
      <c r="D128" s="25"/>
      <c r="E128" s="25"/>
      <c r="F128" s="25"/>
      <c r="G128" s="28"/>
      <c r="H128" s="28"/>
    </row>
    <row r="129" spans="1:8" ht="18">
      <c r="A129" s="25"/>
      <c r="B129" s="25"/>
      <c r="C129" s="25"/>
      <c r="D129" s="25"/>
      <c r="E129" s="25"/>
      <c r="F129" s="25"/>
      <c r="G129" s="28"/>
      <c r="H129" s="28"/>
    </row>
    <row r="130" spans="1:8" ht="18">
      <c r="A130" s="25"/>
      <c r="B130" s="25"/>
      <c r="C130" s="25"/>
      <c r="D130" s="25"/>
      <c r="E130" s="25"/>
      <c r="F130" s="25"/>
      <c r="G130" s="28"/>
      <c r="H130" s="28"/>
    </row>
    <row r="131" spans="1:8" ht="18">
      <c r="A131" s="25"/>
      <c r="B131" s="25"/>
      <c r="C131" s="25"/>
      <c r="D131" s="25"/>
      <c r="E131" s="25"/>
      <c r="F131" s="25"/>
      <c r="G131" s="28"/>
      <c r="H131" s="28"/>
    </row>
    <row r="132" spans="1:8" ht="18">
      <c r="A132" s="25"/>
      <c r="B132" s="25"/>
      <c r="C132" s="25"/>
      <c r="D132" s="25"/>
      <c r="E132" s="25"/>
      <c r="F132" s="25"/>
      <c r="G132" s="28"/>
      <c r="H132" s="28"/>
    </row>
    <row r="133" spans="1:8" ht="18">
      <c r="A133" s="25"/>
      <c r="B133" s="25"/>
      <c r="C133" s="25"/>
      <c r="D133" s="25"/>
      <c r="E133" s="25"/>
      <c r="F133" s="25"/>
      <c r="G133" s="28"/>
      <c r="H133" s="28"/>
    </row>
    <row r="134" spans="1:8" ht="18">
      <c r="A134" s="25"/>
      <c r="B134" s="25"/>
      <c r="C134" s="25"/>
      <c r="D134" s="25"/>
      <c r="E134" s="25"/>
      <c r="F134" s="25"/>
      <c r="G134" s="28"/>
      <c r="H134" s="28"/>
    </row>
    <row r="135" spans="1:8" ht="18">
      <c r="A135" s="25"/>
      <c r="B135" s="25"/>
      <c r="C135" s="25"/>
      <c r="D135" s="25"/>
      <c r="E135" s="25"/>
      <c r="F135" s="25"/>
      <c r="G135" s="28"/>
      <c r="H135" s="28"/>
    </row>
    <row r="136" spans="1:8" ht="18">
      <c r="A136" s="25"/>
      <c r="B136" s="25"/>
      <c r="C136" s="25"/>
      <c r="D136" s="25"/>
      <c r="E136" s="25"/>
      <c r="F136" s="25"/>
      <c r="G136" s="28"/>
      <c r="H136" s="28"/>
    </row>
    <row r="137" spans="1:8" ht="18">
      <c r="A137" s="25"/>
      <c r="B137" s="25"/>
      <c r="C137" s="25"/>
      <c r="D137" s="25"/>
      <c r="E137" s="25"/>
      <c r="F137" s="25"/>
      <c r="G137" s="28"/>
      <c r="H137" s="28"/>
    </row>
    <row r="138" spans="1:8" ht="18">
      <c r="A138" s="25"/>
      <c r="B138" s="25"/>
      <c r="C138" s="25"/>
      <c r="D138" s="25"/>
      <c r="E138" s="25"/>
      <c r="F138" s="25"/>
      <c r="G138" s="28"/>
      <c r="H138" s="28"/>
    </row>
    <row r="139" spans="1:8" ht="18">
      <c r="A139" s="25"/>
      <c r="B139" s="25"/>
      <c r="C139" s="25"/>
      <c r="D139" s="25"/>
      <c r="E139" s="25"/>
      <c r="F139" s="25"/>
      <c r="G139" s="28"/>
      <c r="H139" s="28"/>
    </row>
    <row r="140" spans="1:8" ht="18">
      <c r="A140" s="25"/>
      <c r="B140" s="25"/>
      <c r="C140" s="25"/>
      <c r="D140" s="25"/>
      <c r="E140" s="25"/>
      <c r="F140" s="25"/>
      <c r="G140" s="28"/>
      <c r="H140" s="28"/>
    </row>
    <row r="141" spans="1:8" ht="18">
      <c r="A141" s="25"/>
      <c r="B141" s="25"/>
      <c r="C141" s="25"/>
      <c r="D141" s="25"/>
      <c r="E141" s="25"/>
      <c r="F141" s="25"/>
      <c r="G141" s="28"/>
      <c r="H141" s="28"/>
    </row>
    <row r="142" spans="1:8" ht="18">
      <c r="A142" s="25"/>
      <c r="B142" s="25"/>
      <c r="C142" s="25"/>
      <c r="D142" s="25"/>
      <c r="E142" s="25"/>
      <c r="F142" s="25"/>
      <c r="G142" s="28"/>
      <c r="H142" s="28"/>
    </row>
    <row r="143" spans="1:8" ht="18">
      <c r="A143" s="25"/>
      <c r="B143" s="25"/>
      <c r="C143" s="25"/>
      <c r="D143" s="25"/>
      <c r="E143" s="25"/>
      <c r="F143" s="25"/>
      <c r="G143" s="28"/>
      <c r="H143" s="28"/>
    </row>
    <row r="144" spans="1:8" ht="18">
      <c r="A144" s="25"/>
      <c r="B144" s="25"/>
      <c r="C144" s="25"/>
      <c r="D144" s="25"/>
      <c r="E144" s="25"/>
      <c r="F144" s="25"/>
      <c r="G144" s="28"/>
      <c r="H144" s="28"/>
    </row>
    <row r="145" spans="1:8" ht="18">
      <c r="A145" s="25"/>
      <c r="B145" s="25"/>
      <c r="C145" s="25"/>
      <c r="D145" s="25"/>
      <c r="E145" s="25"/>
      <c r="F145" s="25"/>
      <c r="G145" s="28"/>
      <c r="H145" s="28"/>
    </row>
    <row r="146" spans="1:8" ht="18">
      <c r="A146" s="25"/>
      <c r="B146" s="25"/>
      <c r="C146" s="25"/>
      <c r="D146" s="25"/>
      <c r="E146" s="25"/>
      <c r="F146" s="25"/>
      <c r="G146" s="28"/>
      <c r="H146" s="28"/>
    </row>
    <row r="147" spans="1:8" ht="18">
      <c r="A147" s="25"/>
      <c r="B147" s="25"/>
      <c r="C147" s="25"/>
      <c r="D147" s="25"/>
      <c r="E147" s="25"/>
      <c r="F147" s="25"/>
      <c r="G147" s="28"/>
      <c r="H147" s="28"/>
    </row>
    <row r="148" spans="1:8" ht="18">
      <c r="A148" s="25"/>
      <c r="B148" s="25"/>
      <c r="C148" s="25"/>
      <c r="D148" s="25"/>
      <c r="E148" s="25"/>
      <c r="F148" s="25"/>
      <c r="G148" s="28"/>
      <c r="H148" s="28"/>
    </row>
    <row r="149" spans="1:8" ht="18">
      <c r="A149" s="25"/>
      <c r="B149" s="25"/>
      <c r="C149" s="25"/>
      <c r="D149" s="25"/>
      <c r="E149" s="25"/>
      <c r="F149" s="25"/>
      <c r="G149" s="28"/>
      <c r="H149" s="28"/>
    </row>
    <row r="150" spans="1:8" ht="18">
      <c r="A150" s="25"/>
      <c r="B150" s="25"/>
      <c r="C150" s="25"/>
      <c r="D150" s="25"/>
      <c r="E150" s="25"/>
      <c r="F150" s="25"/>
      <c r="G150" s="28"/>
      <c r="H150" s="28"/>
    </row>
    <row r="151" spans="1:8" ht="18">
      <c r="A151" s="25"/>
      <c r="B151" s="25"/>
      <c r="C151" s="25"/>
      <c r="D151" s="25"/>
      <c r="E151" s="25"/>
      <c r="F151" s="25"/>
      <c r="G151" s="28"/>
      <c r="H151" s="28"/>
    </row>
    <row r="152" spans="1:8" ht="18">
      <c r="A152" s="25"/>
      <c r="B152" s="25"/>
      <c r="C152" s="25"/>
      <c r="D152" s="25"/>
      <c r="E152" s="25"/>
      <c r="F152" s="25"/>
      <c r="G152" s="28"/>
      <c r="H152" s="28"/>
    </row>
    <row r="153" spans="1:8" ht="18">
      <c r="A153" s="25"/>
      <c r="B153" s="25"/>
      <c r="C153" s="25"/>
      <c r="D153" s="25"/>
      <c r="E153" s="25"/>
      <c r="F153" s="25"/>
      <c r="G153" s="28"/>
      <c r="H153" s="28"/>
    </row>
    <row r="154" spans="1:8" ht="18">
      <c r="A154" s="25"/>
      <c r="B154" s="25"/>
      <c r="C154" s="25"/>
      <c r="D154" s="25"/>
      <c r="E154" s="25"/>
      <c r="F154" s="25"/>
      <c r="G154" s="28"/>
      <c r="H154" s="28"/>
    </row>
    <row r="155" spans="1:8" ht="18">
      <c r="A155" s="25"/>
      <c r="B155" s="25"/>
      <c r="C155" s="25"/>
      <c r="D155" s="25"/>
      <c r="E155" s="25"/>
      <c r="F155" s="25"/>
      <c r="G155" s="28"/>
      <c r="H155" s="28"/>
    </row>
    <row r="156" spans="1:8" ht="18">
      <c r="A156" s="25"/>
      <c r="B156" s="25"/>
      <c r="C156" s="25"/>
      <c r="D156" s="25"/>
      <c r="E156" s="25"/>
      <c r="F156" s="25"/>
      <c r="G156" s="28"/>
      <c r="H156" s="28"/>
    </row>
    <row r="157" spans="1:8" ht="18">
      <c r="A157" s="25"/>
      <c r="B157" s="25"/>
      <c r="C157" s="25"/>
      <c r="D157" s="25"/>
      <c r="E157" s="25"/>
      <c r="F157" s="25"/>
      <c r="G157" s="28"/>
      <c r="H157" s="28"/>
    </row>
    <row r="158" spans="1:8" ht="18">
      <c r="A158" s="25"/>
      <c r="B158" s="25"/>
      <c r="C158" s="25"/>
      <c r="D158" s="25"/>
      <c r="E158" s="25"/>
      <c r="F158" s="25"/>
      <c r="G158" s="28"/>
      <c r="H158" s="28"/>
    </row>
    <row r="159" spans="1:8" ht="18">
      <c r="A159" s="25"/>
      <c r="B159" s="25"/>
      <c r="C159" s="25"/>
      <c r="D159" s="25"/>
      <c r="E159" s="25"/>
      <c r="F159" s="25"/>
      <c r="G159" s="28"/>
      <c r="H159" s="28"/>
    </row>
    <row r="160" spans="1:8" ht="18">
      <c r="A160" s="25"/>
      <c r="B160" s="25"/>
      <c r="C160" s="25"/>
      <c r="D160" s="25"/>
      <c r="E160" s="25"/>
      <c r="F160" s="25"/>
      <c r="G160" s="28"/>
      <c r="H160" s="28"/>
    </row>
    <row r="161" spans="1:8" ht="18">
      <c r="A161" s="25"/>
      <c r="B161" s="25"/>
      <c r="C161" s="25"/>
      <c r="D161" s="25"/>
      <c r="E161" s="25"/>
      <c r="F161" s="25"/>
      <c r="G161" s="28"/>
      <c r="H161" s="28"/>
    </row>
    <row r="162" spans="1:8" ht="18">
      <c r="A162" s="25"/>
      <c r="B162" s="25"/>
      <c r="C162" s="25"/>
      <c r="D162" s="25"/>
      <c r="E162" s="25"/>
      <c r="F162" s="25"/>
      <c r="G162" s="28"/>
      <c r="H162" s="28"/>
    </row>
    <row r="163" spans="1:8" ht="18">
      <c r="A163" s="25"/>
      <c r="B163" s="25"/>
      <c r="C163" s="25"/>
      <c r="D163" s="25"/>
      <c r="E163" s="25"/>
      <c r="F163" s="25"/>
      <c r="G163" s="28"/>
      <c r="H163" s="28"/>
    </row>
    <row r="164" spans="1:8" ht="18">
      <c r="A164" s="25"/>
      <c r="B164" s="25"/>
      <c r="C164" s="25"/>
      <c r="D164" s="25"/>
      <c r="E164" s="25"/>
      <c r="F164" s="25"/>
      <c r="G164" s="28"/>
      <c r="H164" s="28"/>
    </row>
    <row r="165" spans="1:8" ht="18">
      <c r="A165" s="25"/>
      <c r="B165" s="25"/>
      <c r="C165" s="25"/>
      <c r="D165" s="25"/>
      <c r="E165" s="25"/>
      <c r="F165" s="25"/>
      <c r="G165" s="28"/>
      <c r="H165" s="28"/>
    </row>
    <row r="166" spans="1:8" ht="18">
      <c r="A166" s="25"/>
      <c r="B166" s="25"/>
      <c r="C166" s="25"/>
      <c r="D166" s="25"/>
      <c r="E166" s="25"/>
      <c r="F166" s="25"/>
      <c r="G166" s="28"/>
      <c r="H166" s="28"/>
    </row>
    <row r="167" spans="1:8" ht="18">
      <c r="A167" s="25"/>
      <c r="B167" s="25"/>
      <c r="C167" s="25"/>
      <c r="D167" s="25"/>
      <c r="E167" s="25"/>
      <c r="F167" s="25"/>
      <c r="G167" s="28"/>
      <c r="H167" s="28"/>
    </row>
    <row r="168" spans="1:8" ht="18">
      <c r="A168" s="25"/>
      <c r="B168" s="25"/>
      <c r="C168" s="25"/>
      <c r="D168" s="25"/>
      <c r="E168" s="25"/>
      <c r="F168" s="25"/>
      <c r="G168" s="28"/>
      <c r="H168" s="28"/>
    </row>
    <row r="169" spans="1:8" ht="18">
      <c r="A169" s="25"/>
      <c r="B169" s="25"/>
      <c r="C169" s="25"/>
      <c r="D169" s="25"/>
      <c r="E169" s="25"/>
      <c r="F169" s="25"/>
      <c r="G169" s="28"/>
      <c r="H169" s="28"/>
    </row>
    <row r="170" spans="1:8" ht="18">
      <c r="A170" s="25"/>
      <c r="B170" s="25"/>
      <c r="C170" s="25"/>
      <c r="D170" s="25"/>
      <c r="E170" s="25"/>
      <c r="F170" s="25"/>
      <c r="G170" s="28"/>
      <c r="H170" s="28"/>
    </row>
    <row r="171" spans="1:8" ht="18">
      <c r="A171" s="25"/>
      <c r="B171" s="25"/>
      <c r="C171" s="25"/>
      <c r="D171" s="25"/>
      <c r="E171" s="25"/>
      <c r="F171" s="25"/>
      <c r="G171" s="28"/>
      <c r="H171" s="28"/>
    </row>
    <row r="172" spans="1:8" ht="18">
      <c r="A172" s="25"/>
      <c r="B172" s="25"/>
      <c r="C172" s="25"/>
      <c r="D172" s="25"/>
      <c r="E172" s="25"/>
      <c r="F172" s="25"/>
      <c r="G172" s="28"/>
      <c r="H172" s="28"/>
    </row>
    <row r="173" spans="1:8" ht="18">
      <c r="A173" s="25"/>
      <c r="B173" s="25"/>
      <c r="C173" s="25"/>
      <c r="D173" s="25"/>
      <c r="E173" s="25"/>
      <c r="F173" s="25"/>
      <c r="G173" s="28"/>
      <c r="H173" s="28"/>
    </row>
    <row r="174" spans="1:8" ht="18">
      <c r="A174" s="25"/>
      <c r="B174" s="25"/>
      <c r="C174" s="25"/>
      <c r="D174" s="25"/>
      <c r="E174" s="25"/>
      <c r="F174" s="25"/>
      <c r="G174" s="28"/>
      <c r="H174" s="28"/>
    </row>
    <row r="175" spans="1:8" ht="18">
      <c r="A175" s="25"/>
      <c r="B175" s="25"/>
      <c r="C175" s="25"/>
      <c r="D175" s="25"/>
      <c r="E175" s="25"/>
      <c r="F175" s="25"/>
      <c r="G175" s="28"/>
      <c r="H175" s="28"/>
    </row>
    <row r="176" spans="1:8" ht="18">
      <c r="A176" s="25"/>
      <c r="B176" s="25"/>
      <c r="C176" s="25"/>
      <c r="D176" s="25"/>
      <c r="E176" s="25"/>
      <c r="F176" s="25"/>
      <c r="G176" s="28"/>
      <c r="H176" s="28"/>
    </row>
    <row r="177" spans="1:8" ht="18">
      <c r="A177" s="25"/>
      <c r="B177" s="25"/>
      <c r="C177" s="25"/>
      <c r="D177" s="25"/>
      <c r="E177" s="25"/>
      <c r="F177" s="25"/>
      <c r="G177" s="28"/>
      <c r="H177" s="28"/>
    </row>
    <row r="178" spans="1:8" ht="18">
      <c r="A178" s="25"/>
      <c r="B178" s="25"/>
      <c r="C178" s="25"/>
      <c r="D178" s="25"/>
      <c r="E178" s="25"/>
      <c r="F178" s="25"/>
      <c r="G178" s="28"/>
      <c r="H178" s="28"/>
    </row>
    <row r="179" spans="1:8" ht="18">
      <c r="A179" s="25"/>
      <c r="B179" s="25"/>
      <c r="C179" s="25"/>
      <c r="D179" s="25"/>
      <c r="E179" s="25"/>
      <c r="F179" s="25"/>
      <c r="G179" s="28"/>
      <c r="H179" s="28"/>
    </row>
    <row r="180" spans="1:8" ht="18">
      <c r="A180" s="25"/>
      <c r="B180" s="25"/>
      <c r="C180" s="25"/>
      <c r="D180" s="25"/>
      <c r="E180" s="25"/>
      <c r="F180" s="25"/>
      <c r="G180" s="28"/>
      <c r="H180" s="28"/>
    </row>
    <row r="181" spans="1:8" ht="18">
      <c r="A181" s="25"/>
      <c r="B181" s="25"/>
      <c r="C181" s="25"/>
      <c r="D181" s="25"/>
      <c r="E181" s="25"/>
      <c r="F181" s="25"/>
      <c r="G181" s="28"/>
      <c r="H181" s="28"/>
    </row>
    <row r="182" spans="1:8" ht="18">
      <c r="A182" s="25"/>
      <c r="B182" s="25"/>
      <c r="C182" s="25"/>
      <c r="D182" s="25"/>
      <c r="E182" s="25"/>
      <c r="F182" s="25"/>
      <c r="G182" s="28"/>
      <c r="H182" s="28"/>
    </row>
    <row r="183" spans="1:8" ht="18">
      <c r="A183" s="25"/>
      <c r="B183" s="25"/>
      <c r="C183" s="25"/>
      <c r="D183" s="25"/>
      <c r="E183" s="25"/>
      <c r="F183" s="25"/>
      <c r="G183" s="28"/>
      <c r="H183" s="28"/>
    </row>
    <row r="184" spans="1:8" ht="18">
      <c r="A184" s="25"/>
      <c r="B184" s="25"/>
      <c r="C184" s="25"/>
      <c r="D184" s="25"/>
      <c r="E184" s="25"/>
      <c r="F184" s="25"/>
      <c r="G184" s="28"/>
      <c r="H184" s="28"/>
    </row>
    <row r="185" spans="1:8" ht="18">
      <c r="A185" s="25"/>
      <c r="B185" s="25"/>
      <c r="C185" s="25"/>
      <c r="D185" s="25"/>
      <c r="E185" s="25"/>
      <c r="F185" s="25"/>
      <c r="G185" s="28"/>
      <c r="H185" s="28"/>
    </row>
    <row r="186" spans="1:8" ht="18">
      <c r="A186" s="25"/>
      <c r="B186" s="25"/>
      <c r="C186" s="25"/>
      <c r="D186" s="25"/>
      <c r="E186" s="25"/>
      <c r="F186" s="25"/>
      <c r="G186" s="28"/>
      <c r="H186" s="28"/>
    </row>
    <row r="187" spans="1:8" ht="18">
      <c r="A187" s="25"/>
      <c r="B187" s="25"/>
      <c r="C187" s="25"/>
      <c r="D187" s="25"/>
      <c r="E187" s="25"/>
      <c r="F187" s="25"/>
      <c r="G187" s="28"/>
      <c r="H187" s="28"/>
    </row>
    <row r="188" spans="1:8" ht="18">
      <c r="A188" s="25"/>
      <c r="B188" s="25"/>
      <c r="C188" s="25"/>
      <c r="D188" s="25"/>
      <c r="E188" s="25"/>
      <c r="F188" s="25"/>
      <c r="G188" s="28"/>
      <c r="H188" s="28"/>
    </row>
    <row r="189" spans="1:8" ht="18">
      <c r="A189" s="25"/>
      <c r="B189" s="25"/>
      <c r="C189" s="25"/>
      <c r="D189" s="25"/>
      <c r="E189" s="25"/>
      <c r="F189" s="25"/>
      <c r="G189" s="28"/>
      <c r="H189" s="28"/>
    </row>
    <row r="190" spans="1:8" ht="18">
      <c r="A190" s="25"/>
      <c r="B190" s="25"/>
      <c r="C190" s="25"/>
      <c r="D190" s="25"/>
      <c r="E190" s="25"/>
      <c r="F190" s="25"/>
      <c r="G190" s="28"/>
      <c r="H190" s="28"/>
    </row>
    <row r="191" spans="1:8" ht="18">
      <c r="A191" s="25"/>
      <c r="B191" s="25"/>
      <c r="C191" s="25"/>
      <c r="D191" s="25"/>
      <c r="E191" s="25"/>
      <c r="F191" s="25"/>
      <c r="G191" s="28"/>
      <c r="H191" s="28"/>
    </row>
    <row r="192" spans="1:8" ht="18">
      <c r="A192" s="25"/>
      <c r="B192" s="25"/>
      <c r="C192" s="25"/>
      <c r="D192" s="25"/>
      <c r="E192" s="25"/>
      <c r="F192" s="25"/>
      <c r="G192" s="28"/>
      <c r="H192" s="28"/>
    </row>
    <row r="193" spans="1:8" ht="18">
      <c r="A193" s="25"/>
      <c r="B193" s="25"/>
      <c r="C193" s="25"/>
      <c r="D193" s="25"/>
      <c r="E193" s="25"/>
      <c r="F193" s="25"/>
      <c r="G193" s="28"/>
      <c r="H193" s="28"/>
    </row>
    <row r="194" spans="1:8" ht="18">
      <c r="A194" s="25"/>
      <c r="B194" s="25"/>
      <c r="C194" s="25"/>
      <c r="D194" s="25"/>
      <c r="E194" s="25"/>
      <c r="F194" s="25"/>
      <c r="G194" s="28"/>
      <c r="H194" s="28"/>
    </row>
    <row r="195" spans="1:8" ht="18">
      <c r="A195" s="25"/>
      <c r="B195" s="25"/>
      <c r="C195" s="25"/>
      <c r="D195" s="25"/>
      <c r="E195" s="25"/>
      <c r="F195" s="25"/>
      <c r="G195" s="28"/>
      <c r="H195" s="28"/>
    </row>
    <row r="196" spans="1:8" ht="18">
      <c r="A196" s="25"/>
      <c r="B196" s="25"/>
      <c r="C196" s="25"/>
      <c r="D196" s="25"/>
      <c r="E196" s="25"/>
      <c r="F196" s="25"/>
      <c r="G196" s="28"/>
      <c r="H196" s="28"/>
    </row>
    <row r="197" spans="1:8" ht="18">
      <c r="A197" s="25"/>
      <c r="B197" s="25"/>
      <c r="C197" s="25"/>
      <c r="D197" s="25"/>
      <c r="E197" s="25"/>
      <c r="F197" s="25"/>
      <c r="G197" s="28"/>
      <c r="H197" s="28"/>
    </row>
    <row r="198" spans="1:8" ht="18">
      <c r="A198" s="25"/>
      <c r="B198" s="25"/>
      <c r="C198" s="25"/>
      <c r="D198" s="25"/>
      <c r="E198" s="25"/>
      <c r="F198" s="25"/>
      <c r="G198" s="28"/>
      <c r="H198" s="28"/>
    </row>
    <row r="199" spans="1:8" ht="18">
      <c r="A199" s="25"/>
      <c r="B199" s="25"/>
      <c r="C199" s="25"/>
      <c r="D199" s="25"/>
      <c r="E199" s="25"/>
      <c r="F199" s="25"/>
      <c r="G199" s="28"/>
      <c r="H199" s="28"/>
    </row>
    <row r="200" spans="1:8" ht="18">
      <c r="A200" s="25"/>
      <c r="B200" s="25"/>
      <c r="C200" s="25"/>
      <c r="D200" s="25"/>
      <c r="E200" s="25"/>
      <c r="F200" s="25"/>
      <c r="G200" s="28"/>
      <c r="H200" s="28"/>
    </row>
    <row r="201" spans="1:8" ht="18">
      <c r="A201" s="25"/>
      <c r="B201" s="25"/>
      <c r="C201" s="25"/>
      <c r="D201" s="25"/>
      <c r="E201" s="25"/>
      <c r="F201" s="25"/>
      <c r="G201" s="28"/>
      <c r="H201" s="28"/>
    </row>
    <row r="202" spans="1:8" ht="18">
      <c r="A202" s="25"/>
      <c r="B202" s="25"/>
      <c r="C202" s="25"/>
      <c r="D202" s="25"/>
      <c r="E202" s="25"/>
      <c r="F202" s="25"/>
      <c r="G202" s="28"/>
      <c r="H202" s="28"/>
    </row>
    <row r="203" spans="1:8" ht="18">
      <c r="A203" s="25"/>
      <c r="B203" s="25"/>
      <c r="C203" s="25"/>
      <c r="D203" s="25"/>
      <c r="E203" s="25"/>
      <c r="F203" s="25"/>
      <c r="G203" s="28"/>
      <c r="H203" s="28"/>
    </row>
    <row r="204" spans="1:8" ht="18">
      <c r="A204" s="25"/>
      <c r="B204" s="25"/>
      <c r="C204" s="25"/>
      <c r="D204" s="25"/>
      <c r="E204" s="25"/>
      <c r="F204" s="25"/>
      <c r="G204" s="28"/>
      <c r="H204" s="28"/>
    </row>
    <row r="205" spans="1:8" ht="18">
      <c r="A205" s="25"/>
      <c r="B205" s="25"/>
      <c r="C205" s="25"/>
      <c r="D205" s="25"/>
      <c r="E205" s="25"/>
      <c r="F205" s="25"/>
      <c r="G205" s="28"/>
      <c r="H205" s="28"/>
    </row>
    <row r="206" spans="1:8" ht="18">
      <c r="A206" s="25"/>
      <c r="B206" s="25"/>
      <c r="C206" s="25"/>
      <c r="D206" s="25"/>
      <c r="E206" s="25"/>
      <c r="F206" s="25"/>
      <c r="G206" s="28"/>
      <c r="H206" s="28"/>
    </row>
    <row r="207" spans="1:8" ht="18">
      <c r="A207" s="25"/>
      <c r="B207" s="25"/>
      <c r="C207" s="25"/>
      <c r="D207" s="25"/>
      <c r="E207" s="25"/>
      <c r="F207" s="25"/>
      <c r="G207" s="28"/>
      <c r="H207" s="28"/>
    </row>
    <row r="208" spans="1:8" ht="18">
      <c r="A208" s="25"/>
      <c r="B208" s="25"/>
      <c r="C208" s="25"/>
      <c r="D208" s="25"/>
      <c r="E208" s="25"/>
      <c r="F208" s="25"/>
      <c r="G208" s="28"/>
      <c r="H208" s="28"/>
    </row>
    <row r="209" spans="1:8" ht="18">
      <c r="A209" s="25"/>
      <c r="B209" s="25"/>
      <c r="C209" s="25"/>
      <c r="D209" s="25"/>
      <c r="E209" s="25"/>
      <c r="F209" s="25"/>
      <c r="G209" s="28"/>
      <c r="H209" s="28"/>
    </row>
    <row r="210" spans="1:8" ht="18">
      <c r="A210" s="25"/>
      <c r="B210" s="25"/>
      <c r="C210" s="25"/>
      <c r="D210" s="25"/>
      <c r="E210" s="25"/>
      <c r="F210" s="25"/>
      <c r="G210" s="28"/>
      <c r="H210" s="28"/>
    </row>
    <row r="211" spans="1:8" ht="18">
      <c r="A211" s="25"/>
      <c r="B211" s="25"/>
      <c r="C211" s="25"/>
      <c r="D211" s="25"/>
      <c r="E211" s="25"/>
      <c r="F211" s="25"/>
      <c r="G211" s="28"/>
      <c r="H211" s="28"/>
    </row>
    <row r="212" spans="1:8" ht="18">
      <c r="A212" s="25"/>
      <c r="B212" s="25"/>
      <c r="C212" s="25"/>
      <c r="D212" s="25"/>
      <c r="E212" s="25"/>
      <c r="F212" s="25"/>
      <c r="G212" s="28"/>
      <c r="H212" s="28"/>
    </row>
    <row r="213" spans="1:8" ht="18">
      <c r="A213" s="25"/>
      <c r="B213" s="25"/>
      <c r="C213" s="25"/>
      <c r="D213" s="25"/>
      <c r="E213" s="25"/>
      <c r="F213" s="25"/>
      <c r="G213" s="28"/>
      <c r="H213" s="28"/>
    </row>
    <row r="214" spans="1:8" ht="18">
      <c r="A214" s="25"/>
      <c r="B214" s="25"/>
      <c r="C214" s="25"/>
      <c r="D214" s="25"/>
      <c r="E214" s="25"/>
      <c r="F214" s="25"/>
      <c r="G214" s="28"/>
      <c r="H214" s="28"/>
    </row>
    <row r="215" spans="1:8" ht="18">
      <c r="A215" s="25"/>
      <c r="B215" s="25"/>
      <c r="C215" s="25"/>
      <c r="D215" s="25"/>
      <c r="E215" s="25"/>
      <c r="F215" s="25"/>
      <c r="G215" s="28"/>
      <c r="H215" s="28"/>
    </row>
    <row r="216" spans="1:8" ht="18">
      <c r="A216" s="25"/>
      <c r="B216" s="25"/>
      <c r="C216" s="25"/>
      <c r="D216" s="25"/>
      <c r="E216" s="25"/>
      <c r="F216" s="25"/>
      <c r="G216" s="28"/>
      <c r="H216" s="28"/>
    </row>
    <row r="217" spans="1:8" ht="18">
      <c r="A217" s="25"/>
      <c r="B217" s="25"/>
      <c r="C217" s="25"/>
      <c r="D217" s="25"/>
      <c r="E217" s="25"/>
      <c r="F217" s="25"/>
      <c r="G217" s="28"/>
      <c r="H217" s="28"/>
    </row>
    <row r="218" spans="1:8" ht="18">
      <c r="A218" s="25"/>
      <c r="B218" s="25"/>
      <c r="C218" s="25"/>
      <c r="D218" s="25"/>
      <c r="E218" s="25"/>
      <c r="F218" s="25"/>
      <c r="G218" s="28"/>
      <c r="H218" s="28"/>
    </row>
    <row r="219" spans="1:8" ht="18">
      <c r="A219" s="25"/>
      <c r="B219" s="25"/>
      <c r="C219" s="25"/>
      <c r="D219" s="25"/>
      <c r="E219" s="25"/>
      <c r="F219" s="25"/>
      <c r="G219" s="28"/>
      <c r="H219" s="28"/>
    </row>
    <row r="220" spans="1:8" ht="18">
      <c r="A220" s="25"/>
      <c r="B220" s="25"/>
      <c r="C220" s="25"/>
      <c r="D220" s="25"/>
      <c r="E220" s="25"/>
      <c r="F220" s="25"/>
      <c r="G220" s="28"/>
      <c r="H220" s="28"/>
    </row>
    <row r="221" spans="1:8" ht="18">
      <c r="A221" s="25"/>
      <c r="B221" s="25"/>
      <c r="C221" s="25"/>
      <c r="D221" s="25"/>
      <c r="E221" s="25"/>
      <c r="F221" s="25"/>
      <c r="G221" s="28"/>
      <c r="H221" s="28"/>
    </row>
    <row r="222" spans="1:8" ht="18">
      <c r="A222" s="25"/>
      <c r="B222" s="25"/>
      <c r="C222" s="25"/>
      <c r="D222" s="25"/>
      <c r="E222" s="25"/>
      <c r="F222" s="25"/>
      <c r="G222" s="28"/>
      <c r="H222" s="28"/>
    </row>
    <row r="223" spans="1:8" ht="18">
      <c r="A223" s="25"/>
      <c r="B223" s="25"/>
      <c r="C223" s="25"/>
      <c r="D223" s="25"/>
      <c r="E223" s="25"/>
      <c r="F223" s="25"/>
      <c r="G223" s="28"/>
      <c r="H223" s="28"/>
    </row>
    <row r="224" spans="1:8" ht="18">
      <c r="A224" s="25"/>
      <c r="B224" s="25"/>
      <c r="C224" s="25"/>
      <c r="D224" s="25"/>
      <c r="E224" s="25"/>
      <c r="F224" s="25"/>
      <c r="G224" s="28"/>
      <c r="H224" s="28"/>
    </row>
    <row r="225" spans="1:8" ht="18">
      <c r="A225" s="25"/>
      <c r="B225" s="25"/>
      <c r="C225" s="25"/>
      <c r="D225" s="25"/>
      <c r="E225" s="25"/>
      <c r="F225" s="25"/>
      <c r="G225" s="28"/>
      <c r="H225" s="28"/>
    </row>
    <row r="226" spans="1:8" ht="18">
      <c r="A226" s="25"/>
      <c r="B226" s="25"/>
      <c r="C226" s="25"/>
      <c r="D226" s="25"/>
      <c r="E226" s="25"/>
      <c r="F226" s="25"/>
      <c r="G226" s="28"/>
      <c r="H226" s="28"/>
    </row>
    <row r="227" spans="1:8" ht="18">
      <c r="A227" s="25"/>
      <c r="B227" s="25"/>
      <c r="C227" s="25"/>
      <c r="D227" s="25"/>
      <c r="E227" s="25"/>
      <c r="F227" s="25"/>
      <c r="G227" s="28"/>
      <c r="H227" s="28"/>
    </row>
    <row r="228" spans="1:8" ht="18">
      <c r="A228" s="25"/>
      <c r="B228" s="25"/>
      <c r="C228" s="25"/>
      <c r="D228" s="25"/>
      <c r="E228" s="25"/>
      <c r="F228" s="25"/>
      <c r="G228" s="28"/>
      <c r="H228" s="28"/>
    </row>
    <row r="229" spans="1:8" ht="18">
      <c r="A229" s="25"/>
      <c r="B229" s="25"/>
      <c r="C229" s="25"/>
      <c r="D229" s="25"/>
      <c r="E229" s="25"/>
      <c r="F229" s="25"/>
      <c r="G229" s="28"/>
      <c r="H229" s="28"/>
    </row>
    <row r="230" spans="1:8" ht="18">
      <c r="A230" s="25"/>
      <c r="B230" s="25"/>
      <c r="C230" s="25"/>
      <c r="D230" s="25"/>
      <c r="E230" s="25"/>
      <c r="F230" s="25"/>
      <c r="G230" s="28"/>
      <c r="H230" s="28"/>
    </row>
    <row r="231" spans="1:8" ht="18">
      <c r="A231" s="25"/>
      <c r="B231" s="25"/>
      <c r="C231" s="25"/>
      <c r="D231" s="25"/>
      <c r="E231" s="25"/>
      <c r="F231" s="25"/>
      <c r="G231" s="28"/>
      <c r="H231" s="28"/>
    </row>
    <row r="232" spans="1:8" ht="18">
      <c r="A232" s="25"/>
      <c r="B232" s="25"/>
      <c r="C232" s="25"/>
      <c r="D232" s="25"/>
      <c r="E232" s="25"/>
      <c r="F232" s="25"/>
      <c r="G232" s="28"/>
      <c r="H232" s="28"/>
    </row>
    <row r="233" spans="1:8" ht="18">
      <c r="A233" s="25"/>
      <c r="B233" s="25"/>
      <c r="C233" s="25"/>
      <c r="D233" s="25"/>
      <c r="E233" s="25"/>
      <c r="F233" s="25"/>
      <c r="G233" s="28"/>
      <c r="H233" s="28"/>
    </row>
    <row r="234" spans="1:8" ht="18">
      <c r="A234" s="25"/>
      <c r="B234" s="25"/>
      <c r="C234" s="25"/>
      <c r="D234" s="25"/>
      <c r="E234" s="25"/>
      <c r="F234" s="25"/>
      <c r="G234" s="28"/>
      <c r="H234" s="28"/>
    </row>
    <row r="235" spans="1:8" ht="18">
      <c r="A235" s="25"/>
      <c r="B235" s="25"/>
      <c r="C235" s="25"/>
      <c r="D235" s="25"/>
      <c r="E235" s="25"/>
      <c r="F235" s="25"/>
      <c r="G235" s="28"/>
      <c r="H235" s="28"/>
    </row>
    <row r="236" spans="1:8" ht="18">
      <c r="A236" s="25"/>
      <c r="B236" s="25"/>
      <c r="C236" s="25"/>
      <c r="D236" s="25"/>
      <c r="E236" s="25"/>
      <c r="F236" s="25"/>
      <c r="G236" s="28"/>
      <c r="H236" s="28"/>
    </row>
    <row r="237" spans="1:8" ht="18">
      <c r="A237" s="25"/>
      <c r="B237" s="25"/>
      <c r="C237" s="25"/>
      <c r="D237" s="25"/>
      <c r="E237" s="25"/>
      <c r="F237" s="25"/>
      <c r="G237" s="28"/>
      <c r="H237" s="28"/>
    </row>
    <row r="238" spans="1:8" ht="18">
      <c r="A238" s="25"/>
      <c r="B238" s="25"/>
      <c r="C238" s="25"/>
      <c r="D238" s="25"/>
      <c r="E238" s="25"/>
      <c r="F238" s="25"/>
      <c r="G238" s="28"/>
      <c r="H238" s="28"/>
    </row>
    <row r="239" spans="1:8" ht="18">
      <c r="A239" s="25"/>
      <c r="B239" s="25"/>
      <c r="C239" s="25"/>
      <c r="D239" s="25"/>
      <c r="E239" s="25"/>
      <c r="F239" s="25"/>
      <c r="G239" s="28"/>
      <c r="H239" s="28"/>
    </row>
    <row r="240" spans="1:8" ht="18">
      <c r="A240" s="25"/>
      <c r="B240" s="25"/>
      <c r="C240" s="25"/>
      <c r="D240" s="25"/>
      <c r="E240" s="25"/>
      <c r="F240" s="25"/>
      <c r="G240" s="28"/>
      <c r="H240" s="28"/>
    </row>
    <row r="241" spans="1:8" ht="18">
      <c r="A241" s="25"/>
      <c r="B241" s="25"/>
      <c r="C241" s="25"/>
      <c r="D241" s="25"/>
      <c r="E241" s="25"/>
      <c r="F241" s="25"/>
      <c r="G241" s="28"/>
      <c r="H241" s="28"/>
    </row>
    <row r="242" spans="1:8" ht="18">
      <c r="A242" s="25"/>
      <c r="B242" s="25"/>
      <c r="C242" s="25"/>
      <c r="D242" s="25"/>
      <c r="E242" s="25"/>
      <c r="F242" s="25"/>
      <c r="G242" s="28"/>
      <c r="H242" s="28"/>
    </row>
    <row r="243" spans="1:8" ht="18">
      <c r="A243" s="25"/>
      <c r="B243" s="25"/>
      <c r="C243" s="25"/>
      <c r="D243" s="25"/>
      <c r="E243" s="25"/>
      <c r="F243" s="25"/>
      <c r="G243" s="28"/>
      <c r="H243" s="28"/>
    </row>
    <row r="244" spans="1:8" ht="18">
      <c r="A244" s="25"/>
      <c r="B244" s="25"/>
      <c r="C244" s="25"/>
      <c r="D244" s="25"/>
      <c r="E244" s="25"/>
      <c r="F244" s="25"/>
      <c r="G244" s="28"/>
      <c r="H244" s="28"/>
    </row>
    <row r="245" spans="1:8" ht="18">
      <c r="A245" s="25"/>
      <c r="B245" s="25"/>
      <c r="C245" s="25"/>
      <c r="D245" s="25"/>
      <c r="E245" s="25"/>
      <c r="F245" s="25"/>
      <c r="G245" s="28"/>
      <c r="H245" s="28"/>
    </row>
    <row r="246" spans="1:8" ht="18">
      <c r="A246" s="25"/>
      <c r="B246" s="25"/>
      <c r="C246" s="25"/>
      <c r="D246" s="25"/>
      <c r="E246" s="25"/>
      <c r="F246" s="25"/>
      <c r="G246" s="28"/>
      <c r="H246" s="28"/>
    </row>
    <row r="247" spans="1:8" ht="18">
      <c r="A247" s="25"/>
      <c r="B247" s="25"/>
      <c r="C247" s="25"/>
      <c r="D247" s="25"/>
      <c r="E247" s="25"/>
      <c r="F247" s="25"/>
      <c r="G247" s="28"/>
      <c r="H247" s="28"/>
    </row>
    <row r="248" spans="1:8" ht="18">
      <c r="A248" s="25"/>
      <c r="B248" s="25"/>
      <c r="C248" s="25"/>
      <c r="D248" s="25"/>
      <c r="E248" s="25"/>
      <c r="F248" s="25"/>
      <c r="G248" s="28"/>
      <c r="H248" s="28"/>
    </row>
    <row r="249" spans="1:8" ht="18">
      <c r="A249" s="25"/>
      <c r="B249" s="25"/>
      <c r="C249" s="25"/>
      <c r="D249" s="25"/>
      <c r="E249" s="25"/>
      <c r="F249" s="25"/>
      <c r="G249" s="28"/>
      <c r="H249" s="28"/>
    </row>
    <row r="250" spans="1:8" ht="18">
      <c r="A250" s="25"/>
      <c r="B250" s="25"/>
      <c r="C250" s="25"/>
      <c r="D250" s="25"/>
      <c r="E250" s="25"/>
      <c r="F250" s="25"/>
      <c r="G250" s="28"/>
      <c r="H250" s="28"/>
    </row>
    <row r="251" spans="1:8" ht="18">
      <c r="A251" s="25"/>
      <c r="B251" s="25"/>
      <c r="C251" s="25"/>
      <c r="D251" s="25"/>
      <c r="E251" s="25"/>
      <c r="F251" s="25"/>
      <c r="G251" s="28"/>
      <c r="H251" s="28"/>
    </row>
    <row r="252" spans="1:8" ht="18">
      <c r="A252" s="25"/>
      <c r="B252" s="25"/>
      <c r="C252" s="25"/>
      <c r="D252" s="25"/>
      <c r="E252" s="25"/>
      <c r="F252" s="25"/>
      <c r="G252" s="28"/>
      <c r="H252" s="28"/>
    </row>
    <row r="253" spans="1:8" ht="18">
      <c r="A253" s="25"/>
      <c r="B253" s="25"/>
      <c r="C253" s="25"/>
      <c r="D253" s="25"/>
      <c r="E253" s="25"/>
      <c r="F253" s="25"/>
      <c r="G253" s="28"/>
      <c r="H253" s="28"/>
    </row>
    <row r="254" spans="1:8" ht="18">
      <c r="A254" s="25"/>
      <c r="B254" s="25"/>
      <c r="C254" s="25"/>
      <c r="D254" s="25"/>
      <c r="E254" s="25"/>
      <c r="F254" s="25"/>
      <c r="G254" s="28"/>
      <c r="H254" s="28"/>
    </row>
    <row r="255" spans="1:8" ht="18">
      <c r="A255" s="25"/>
      <c r="B255" s="25"/>
      <c r="C255" s="25"/>
      <c r="D255" s="25"/>
      <c r="E255" s="25"/>
      <c r="F255" s="25"/>
      <c r="G255" s="28"/>
      <c r="H255" s="28"/>
    </row>
    <row r="256" spans="1:8" ht="18">
      <c r="A256" s="25"/>
      <c r="B256" s="25"/>
      <c r="C256" s="25"/>
      <c r="D256" s="25"/>
      <c r="E256" s="25"/>
      <c r="F256" s="25"/>
      <c r="G256" s="28"/>
      <c r="H256" s="28"/>
    </row>
    <row r="257" spans="1:8" ht="18">
      <c r="A257" s="25"/>
      <c r="B257" s="25"/>
      <c r="C257" s="25"/>
      <c r="D257" s="25"/>
      <c r="E257" s="25"/>
      <c r="F257" s="25"/>
      <c r="G257" s="28"/>
      <c r="H257" s="28"/>
    </row>
    <row r="258" spans="1:8" ht="18">
      <c r="A258" s="25"/>
      <c r="B258" s="25"/>
      <c r="C258" s="25"/>
      <c r="D258" s="25"/>
      <c r="E258" s="25"/>
      <c r="F258" s="25"/>
      <c r="G258" s="28"/>
      <c r="H258" s="28"/>
    </row>
    <row r="259" spans="1:8" ht="18">
      <c r="A259" s="25"/>
      <c r="B259" s="25"/>
      <c r="C259" s="25"/>
      <c r="D259" s="25"/>
      <c r="E259" s="25"/>
      <c r="F259" s="25"/>
      <c r="G259" s="28"/>
      <c r="H259" s="28"/>
    </row>
    <row r="260" spans="1:8" ht="18">
      <c r="A260" s="25"/>
      <c r="B260" s="25"/>
      <c r="C260" s="25"/>
      <c r="D260" s="25"/>
      <c r="E260" s="25"/>
      <c r="F260" s="25"/>
      <c r="G260" s="28"/>
      <c r="H260" s="28"/>
    </row>
    <row r="261" spans="1:8" ht="18">
      <c r="A261" s="25"/>
      <c r="B261" s="25"/>
      <c r="C261" s="25"/>
      <c r="D261" s="25"/>
      <c r="E261" s="25"/>
      <c r="F261" s="25"/>
      <c r="G261" s="28"/>
      <c r="H261" s="28"/>
    </row>
    <row r="262" spans="1:8" ht="18">
      <c r="A262" s="25"/>
      <c r="B262" s="25"/>
      <c r="C262" s="25"/>
      <c r="D262" s="25"/>
      <c r="E262" s="25"/>
      <c r="F262" s="25"/>
      <c r="G262" s="28"/>
      <c r="H262" s="28"/>
    </row>
    <row r="263" spans="1:8" ht="18">
      <c r="A263" s="25"/>
      <c r="B263" s="25"/>
      <c r="C263" s="25"/>
      <c r="D263" s="25"/>
      <c r="E263" s="25"/>
      <c r="F263" s="25"/>
      <c r="G263" s="28"/>
      <c r="H263" s="28"/>
    </row>
    <row r="264" spans="1:8" ht="18">
      <c r="A264" s="25"/>
      <c r="B264" s="25"/>
      <c r="C264" s="25"/>
      <c r="D264" s="25"/>
      <c r="E264" s="25"/>
      <c r="F264" s="25"/>
      <c r="G264" s="28"/>
      <c r="H264" s="28"/>
    </row>
    <row r="265" spans="1:8" ht="18">
      <c r="A265" s="25"/>
      <c r="B265" s="25"/>
      <c r="C265" s="25"/>
      <c r="D265" s="25"/>
      <c r="E265" s="25"/>
      <c r="F265" s="25"/>
      <c r="G265" s="28"/>
      <c r="H265" s="28"/>
    </row>
    <row r="266" spans="1:8" ht="18">
      <c r="A266" s="25"/>
      <c r="B266" s="25"/>
      <c r="C266" s="25"/>
      <c r="D266" s="25"/>
      <c r="E266" s="25"/>
      <c r="F266" s="25"/>
      <c r="G266" s="28"/>
      <c r="H266" s="28"/>
    </row>
    <row r="267" spans="1:8" ht="18">
      <c r="A267" s="25"/>
      <c r="B267" s="25"/>
      <c r="C267" s="25"/>
      <c r="D267" s="25"/>
      <c r="E267" s="25"/>
      <c r="F267" s="25"/>
      <c r="G267" s="28"/>
      <c r="H267" s="28"/>
    </row>
    <row r="268" spans="1:8" ht="18">
      <c r="A268" s="25"/>
      <c r="B268" s="25"/>
      <c r="C268" s="25"/>
      <c r="D268" s="25"/>
      <c r="E268" s="25"/>
      <c r="F268" s="25"/>
      <c r="G268" s="28"/>
      <c r="H268" s="28"/>
    </row>
    <row r="269" spans="1:8" ht="18">
      <c r="A269" s="25"/>
      <c r="B269" s="25"/>
      <c r="C269" s="25"/>
      <c r="D269" s="25"/>
      <c r="E269" s="25"/>
      <c r="F269" s="25"/>
      <c r="G269" s="28"/>
      <c r="H269" s="28"/>
    </row>
    <row r="270" spans="1:8" ht="18">
      <c r="A270" s="25"/>
      <c r="B270" s="25"/>
      <c r="C270" s="25"/>
      <c r="D270" s="25"/>
      <c r="E270" s="25"/>
      <c r="F270" s="25"/>
      <c r="G270" s="28"/>
      <c r="H270" s="28"/>
    </row>
    <row r="271" spans="1:8" ht="18">
      <c r="A271" s="25"/>
      <c r="B271" s="25"/>
      <c r="C271" s="25"/>
      <c r="D271" s="25"/>
      <c r="E271" s="25"/>
      <c r="F271" s="25"/>
      <c r="G271" s="28"/>
      <c r="H271" s="28"/>
    </row>
    <row r="272" spans="1:8" ht="18">
      <c r="A272" s="25"/>
      <c r="B272" s="25"/>
      <c r="C272" s="25"/>
      <c r="D272" s="25"/>
      <c r="E272" s="25"/>
      <c r="F272" s="25"/>
      <c r="G272" s="28"/>
      <c r="H272" s="28"/>
    </row>
    <row r="273" spans="1:8" ht="18">
      <c r="A273" s="25"/>
      <c r="B273" s="25"/>
      <c r="C273" s="25"/>
      <c r="D273" s="25"/>
      <c r="E273" s="25"/>
      <c r="F273" s="25"/>
      <c r="G273" s="28"/>
      <c r="H273" s="28"/>
    </row>
    <row r="274" spans="1:8" ht="18">
      <c r="A274" s="25"/>
      <c r="B274" s="25"/>
      <c r="C274" s="25"/>
      <c r="D274" s="25"/>
      <c r="E274" s="25"/>
      <c r="F274" s="25"/>
      <c r="G274" s="28"/>
      <c r="H274" s="28"/>
    </row>
    <row r="275" spans="1:8" ht="18">
      <c r="A275" s="25"/>
      <c r="B275" s="25"/>
      <c r="C275" s="25"/>
      <c r="D275" s="25"/>
      <c r="E275" s="25"/>
      <c r="F275" s="25"/>
      <c r="G275" s="28"/>
      <c r="H275" s="28"/>
    </row>
    <row r="276" spans="1:8" ht="18">
      <c r="A276" s="25"/>
      <c r="B276" s="25"/>
      <c r="C276" s="25"/>
      <c r="D276" s="25"/>
      <c r="E276" s="25"/>
      <c r="F276" s="25"/>
      <c r="G276" s="28"/>
      <c r="H276" s="28"/>
    </row>
    <row r="277" spans="1:8" ht="18">
      <c r="A277" s="25"/>
      <c r="B277" s="25"/>
      <c r="C277" s="25"/>
      <c r="D277" s="25"/>
      <c r="E277" s="25"/>
      <c r="F277" s="25"/>
      <c r="G277" s="28"/>
      <c r="H277" s="28"/>
    </row>
    <row r="278" spans="1:8" ht="18">
      <c r="A278" s="25"/>
      <c r="B278" s="25"/>
      <c r="C278" s="25"/>
      <c r="D278" s="25"/>
      <c r="E278" s="25"/>
      <c r="F278" s="25"/>
      <c r="G278" s="28"/>
      <c r="H278" s="28"/>
    </row>
    <row r="279" spans="1:8" ht="18">
      <c r="A279" s="25"/>
      <c r="B279" s="25"/>
      <c r="C279" s="25"/>
      <c r="D279" s="25"/>
      <c r="E279" s="25"/>
      <c r="F279" s="25"/>
      <c r="G279" s="28"/>
      <c r="H279" s="28"/>
    </row>
    <row r="280" spans="1:8" ht="18">
      <c r="A280" s="25"/>
      <c r="B280" s="25"/>
      <c r="C280" s="25"/>
      <c r="D280" s="25"/>
      <c r="E280" s="25"/>
      <c r="F280" s="25"/>
      <c r="G280" s="28"/>
      <c r="H280" s="28"/>
    </row>
    <row r="281" spans="1:8" ht="18">
      <c r="A281" s="25"/>
      <c r="B281" s="25"/>
      <c r="C281" s="25"/>
      <c r="D281" s="25"/>
      <c r="E281" s="25"/>
      <c r="F281" s="25"/>
      <c r="G281" s="28"/>
      <c r="H281" s="28"/>
    </row>
    <row r="282" spans="1:8" ht="18">
      <c r="A282" s="25"/>
      <c r="B282" s="25"/>
      <c r="C282" s="25"/>
      <c r="D282" s="25"/>
      <c r="E282" s="25"/>
      <c r="F282" s="25"/>
      <c r="G282" s="28"/>
      <c r="H282" s="28"/>
    </row>
    <row r="283" spans="1:8" ht="18">
      <c r="A283" s="25"/>
      <c r="B283" s="25"/>
      <c r="C283" s="25"/>
      <c r="D283" s="25"/>
      <c r="E283" s="25"/>
      <c r="F283" s="25"/>
      <c r="G283" s="28"/>
      <c r="H283" s="28"/>
    </row>
    <row r="284" spans="1:8" ht="18">
      <c r="A284" s="25"/>
      <c r="B284" s="25"/>
      <c r="C284" s="25"/>
      <c r="D284" s="25"/>
      <c r="E284" s="25"/>
      <c r="F284" s="25"/>
      <c r="G284" s="28"/>
      <c r="H284" s="28"/>
    </row>
    <row r="285" spans="1:8" ht="18">
      <c r="A285" s="25"/>
      <c r="B285" s="25"/>
      <c r="C285" s="25"/>
      <c r="D285" s="25"/>
      <c r="E285" s="25"/>
      <c r="F285" s="25"/>
      <c r="G285" s="28"/>
      <c r="H285" s="28"/>
    </row>
    <row r="286" spans="1:8" ht="18">
      <c r="A286" s="25"/>
      <c r="B286" s="25"/>
      <c r="C286" s="25"/>
      <c r="D286" s="25"/>
      <c r="E286" s="25"/>
      <c r="F286" s="25"/>
      <c r="G286" s="28"/>
      <c r="H286" s="28"/>
    </row>
    <row r="287" spans="1:8" ht="18">
      <c r="A287" s="25"/>
      <c r="B287" s="25"/>
      <c r="C287" s="25"/>
      <c r="D287" s="25"/>
      <c r="E287" s="25"/>
      <c r="F287" s="25"/>
      <c r="G287" s="28"/>
      <c r="H287" s="28"/>
    </row>
    <row r="288" spans="1:8" ht="18">
      <c r="A288" s="25"/>
      <c r="B288" s="25"/>
      <c r="C288" s="25"/>
      <c r="D288" s="25"/>
      <c r="E288" s="25"/>
      <c r="F288" s="25"/>
      <c r="G288" s="28"/>
      <c r="H288" s="28"/>
    </row>
    <row r="289" spans="1:8" ht="18">
      <c r="A289" s="25"/>
      <c r="B289" s="25"/>
      <c r="C289" s="25"/>
      <c r="D289" s="25"/>
      <c r="E289" s="25"/>
      <c r="F289" s="25"/>
      <c r="G289" s="28"/>
      <c r="H289" s="28"/>
    </row>
    <row r="290" spans="1:8" ht="18">
      <c r="A290" s="25"/>
      <c r="B290" s="25"/>
      <c r="C290" s="25"/>
      <c r="D290" s="25"/>
      <c r="E290" s="25"/>
      <c r="F290" s="25"/>
      <c r="G290" s="28"/>
      <c r="H290" s="28"/>
    </row>
    <row r="291" spans="1:8" ht="18">
      <c r="A291" s="25"/>
      <c r="B291" s="25"/>
      <c r="C291" s="25"/>
      <c r="D291" s="25"/>
      <c r="E291" s="25"/>
      <c r="F291" s="25"/>
      <c r="G291" s="28"/>
      <c r="H291" s="28"/>
    </row>
    <row r="292" spans="1:8" ht="18">
      <c r="A292" s="25"/>
      <c r="B292" s="25"/>
      <c r="C292" s="25"/>
      <c r="D292" s="25"/>
      <c r="E292" s="25"/>
      <c r="F292" s="25"/>
      <c r="G292" s="28"/>
      <c r="H292" s="28"/>
    </row>
    <row r="293" spans="1:8" ht="18">
      <c r="A293" s="25"/>
      <c r="B293" s="25"/>
      <c r="C293" s="25"/>
      <c r="D293" s="25"/>
      <c r="E293" s="25"/>
      <c r="F293" s="25"/>
      <c r="G293" s="28"/>
      <c r="H293" s="28"/>
    </row>
    <row r="294" spans="1:8" ht="18">
      <c r="A294" s="25"/>
      <c r="B294" s="25"/>
      <c r="C294" s="25"/>
      <c r="D294" s="25"/>
      <c r="E294" s="25"/>
      <c r="F294" s="25"/>
      <c r="G294" s="28"/>
      <c r="H294" s="28"/>
    </row>
    <row r="295" spans="1:8" ht="18">
      <c r="A295" s="25"/>
      <c r="B295" s="25"/>
      <c r="C295" s="25"/>
      <c r="D295" s="25"/>
      <c r="E295" s="25"/>
      <c r="F295" s="25"/>
      <c r="G295" s="28"/>
      <c r="H295" s="28"/>
    </row>
    <row r="296" spans="1:8" ht="18">
      <c r="A296" s="25"/>
      <c r="B296" s="25"/>
      <c r="C296" s="25"/>
      <c r="D296" s="25"/>
      <c r="E296" s="25"/>
      <c r="F296" s="25"/>
      <c r="G296" s="28"/>
      <c r="H296" s="28"/>
    </row>
    <row r="297" spans="1:8" ht="18">
      <c r="A297" s="25"/>
      <c r="B297" s="25"/>
      <c r="C297" s="25"/>
      <c r="D297" s="25"/>
      <c r="E297" s="25"/>
      <c r="F297" s="25"/>
      <c r="G297" s="28"/>
      <c r="H297" s="28"/>
    </row>
    <row r="298" spans="1:8" ht="18">
      <c r="A298" s="25"/>
      <c r="B298" s="25"/>
      <c r="C298" s="25"/>
      <c r="D298" s="25"/>
      <c r="E298" s="25"/>
      <c r="F298" s="25"/>
      <c r="G298" s="28"/>
      <c r="H298" s="28"/>
    </row>
    <row r="299" spans="1:8" ht="18">
      <c r="A299" s="25"/>
      <c r="B299" s="25"/>
      <c r="C299" s="25"/>
      <c r="D299" s="25"/>
      <c r="E299" s="25"/>
      <c r="F299" s="25"/>
      <c r="G299" s="28"/>
      <c r="H299" s="28"/>
    </row>
    <row r="300" spans="1:8" ht="18">
      <c r="A300" s="25"/>
      <c r="B300" s="25"/>
      <c r="C300" s="25"/>
      <c r="D300" s="25"/>
      <c r="E300" s="25"/>
      <c r="F300" s="25"/>
      <c r="G300" s="28"/>
      <c r="H300" s="28"/>
    </row>
    <row r="301" spans="1:8" ht="18">
      <c r="A301" s="25"/>
      <c r="B301" s="25"/>
      <c r="C301" s="25"/>
      <c r="D301" s="25"/>
      <c r="E301" s="25"/>
      <c r="F301" s="25"/>
      <c r="G301" s="28"/>
      <c r="H301" s="28"/>
    </row>
    <row r="302" spans="1:8" ht="18">
      <c r="A302" s="25"/>
      <c r="B302" s="25"/>
      <c r="C302" s="25"/>
      <c r="D302" s="25"/>
      <c r="E302" s="25"/>
      <c r="F302" s="25"/>
      <c r="G302" s="28"/>
      <c r="H302" s="28"/>
    </row>
    <row r="303" spans="1:8" ht="18">
      <c r="A303" s="25"/>
      <c r="B303" s="25"/>
      <c r="C303" s="25"/>
      <c r="D303" s="25"/>
      <c r="E303" s="25"/>
      <c r="F303" s="25"/>
      <c r="G303" s="28"/>
      <c r="H303" s="28"/>
    </row>
    <row r="304" spans="1:8" ht="18">
      <c r="A304" s="25"/>
      <c r="B304" s="25"/>
      <c r="C304" s="25"/>
      <c r="D304" s="25"/>
      <c r="E304" s="25"/>
      <c r="F304" s="25"/>
      <c r="G304" s="28"/>
      <c r="H304" s="28"/>
    </row>
    <row r="305" spans="1:8" ht="18">
      <c r="A305" s="25"/>
      <c r="B305" s="25"/>
      <c r="C305" s="25"/>
      <c r="D305" s="25"/>
      <c r="E305" s="25"/>
      <c r="F305" s="25"/>
      <c r="G305" s="28"/>
      <c r="H305" s="28"/>
    </row>
    <row r="306" spans="1:8" ht="18">
      <c r="A306" s="25"/>
      <c r="B306" s="25"/>
      <c r="C306" s="25"/>
      <c r="D306" s="25"/>
      <c r="E306" s="25"/>
      <c r="F306" s="25"/>
      <c r="G306" s="28"/>
      <c r="H306" s="28"/>
    </row>
    <row r="307" spans="1:8" ht="18">
      <c r="A307" s="25"/>
      <c r="B307" s="25"/>
      <c r="C307" s="25"/>
      <c r="D307" s="25"/>
      <c r="E307" s="25"/>
      <c r="F307" s="25"/>
      <c r="G307" s="28"/>
      <c r="H307" s="28"/>
    </row>
    <row r="308" spans="1:8" ht="18">
      <c r="A308" s="25"/>
      <c r="B308" s="25"/>
      <c r="C308" s="25"/>
      <c r="D308" s="25"/>
      <c r="E308" s="25"/>
      <c r="F308" s="25"/>
      <c r="G308" s="28"/>
      <c r="H308" s="28"/>
    </row>
    <row r="309" spans="1:8" ht="18">
      <c r="A309" s="25"/>
      <c r="B309" s="25"/>
      <c r="C309" s="25"/>
      <c r="D309" s="25"/>
      <c r="E309" s="25"/>
      <c r="F309" s="25"/>
      <c r="G309" s="28"/>
      <c r="H309" s="28"/>
    </row>
    <row r="310" spans="1:8" ht="18">
      <c r="A310" s="25"/>
      <c r="B310" s="25"/>
      <c r="C310" s="25"/>
      <c r="D310" s="25"/>
      <c r="E310" s="25"/>
      <c r="F310" s="25"/>
      <c r="G310" s="28"/>
      <c r="H310" s="28"/>
    </row>
    <row r="311" spans="1:8" ht="18">
      <c r="A311" s="25"/>
      <c r="B311" s="25"/>
      <c r="C311" s="25"/>
      <c r="D311" s="25"/>
      <c r="E311" s="25"/>
      <c r="F311" s="25"/>
      <c r="G311" s="28"/>
      <c r="H311" s="28"/>
    </row>
    <row r="312" spans="1:8" ht="18">
      <c r="A312" s="25"/>
      <c r="B312" s="25"/>
      <c r="C312" s="25"/>
      <c r="D312" s="25"/>
      <c r="E312" s="25"/>
      <c r="F312" s="25"/>
      <c r="G312" s="28"/>
      <c r="H312" s="28"/>
    </row>
    <row r="313" spans="1:8" ht="18">
      <c r="A313" s="25"/>
      <c r="B313" s="25"/>
      <c r="C313" s="25"/>
      <c r="D313" s="25"/>
      <c r="E313" s="25"/>
      <c r="F313" s="25"/>
      <c r="G313" s="28"/>
      <c r="H313" s="28"/>
    </row>
    <row r="314" spans="1:8" ht="18">
      <c r="A314" s="25"/>
      <c r="B314" s="25"/>
      <c r="C314" s="25"/>
      <c r="D314" s="25"/>
      <c r="E314" s="25"/>
      <c r="F314" s="25"/>
      <c r="G314" s="28"/>
      <c r="H314" s="28"/>
    </row>
    <row r="315" spans="1:8" ht="18">
      <c r="A315" s="25"/>
      <c r="B315" s="25"/>
      <c r="C315" s="25"/>
      <c r="D315" s="25"/>
      <c r="E315" s="25"/>
      <c r="F315" s="25"/>
      <c r="G315" s="28"/>
      <c r="H315" s="28"/>
    </row>
    <row r="316" spans="1:8" ht="18">
      <c r="A316" s="25"/>
      <c r="B316" s="25"/>
      <c r="C316" s="25"/>
      <c r="D316" s="25"/>
      <c r="E316" s="25"/>
      <c r="F316" s="25"/>
      <c r="G316" s="28"/>
      <c r="H316" s="28"/>
    </row>
    <row r="317" spans="1:8" ht="18">
      <c r="A317" s="25"/>
      <c r="B317" s="25"/>
      <c r="C317" s="25"/>
      <c r="D317" s="25"/>
      <c r="E317" s="25"/>
      <c r="F317" s="25"/>
      <c r="G317" s="28"/>
      <c r="H317" s="28"/>
    </row>
    <row r="318" spans="1:8" ht="18">
      <c r="A318" s="25"/>
      <c r="B318" s="25"/>
      <c r="C318" s="25"/>
      <c r="D318" s="25"/>
      <c r="E318" s="25"/>
      <c r="F318" s="25"/>
      <c r="G318" s="28"/>
      <c r="H318" s="28"/>
    </row>
    <row r="319" spans="1:8" ht="18">
      <c r="A319" s="25"/>
      <c r="B319" s="25"/>
      <c r="C319" s="25"/>
      <c r="D319" s="25"/>
      <c r="E319" s="25"/>
      <c r="F319" s="25"/>
      <c r="G319" s="28"/>
      <c r="H319" s="28"/>
    </row>
    <row r="320" spans="1:8" ht="18">
      <c r="A320" s="25"/>
      <c r="B320" s="25"/>
      <c r="C320" s="25"/>
      <c r="D320" s="25"/>
      <c r="E320" s="25"/>
      <c r="F320" s="25"/>
      <c r="G320" s="28"/>
      <c r="H320" s="28"/>
    </row>
    <row r="321" spans="1:8" ht="18">
      <c r="A321" s="25"/>
      <c r="B321" s="25"/>
      <c r="C321" s="25"/>
      <c r="D321" s="25"/>
      <c r="E321" s="25"/>
      <c r="F321" s="25"/>
      <c r="G321" s="28"/>
      <c r="H321" s="28"/>
    </row>
    <row r="322" spans="1:8" ht="18">
      <c r="A322" s="25"/>
      <c r="B322" s="25"/>
      <c r="C322" s="25"/>
      <c r="D322" s="25"/>
      <c r="E322" s="25"/>
      <c r="F322" s="25"/>
      <c r="G322" s="28"/>
      <c r="H322" s="28"/>
    </row>
    <row r="323" spans="1:8" ht="18">
      <c r="A323" s="25"/>
      <c r="B323" s="25"/>
      <c r="C323" s="25"/>
      <c r="D323" s="25"/>
      <c r="E323" s="25"/>
      <c r="F323" s="25"/>
      <c r="G323" s="28"/>
      <c r="H323" s="28"/>
    </row>
    <row r="324" spans="1:8" ht="18">
      <c r="A324" s="25"/>
      <c r="B324" s="25"/>
      <c r="C324" s="25"/>
      <c r="D324" s="25"/>
      <c r="E324" s="25"/>
      <c r="F324" s="25"/>
      <c r="G324" s="28"/>
      <c r="H324" s="28"/>
    </row>
    <row r="325" spans="1:8" ht="18">
      <c r="A325" s="25"/>
      <c r="B325" s="25"/>
      <c r="C325" s="25"/>
      <c r="D325" s="25"/>
      <c r="E325" s="25"/>
      <c r="F325" s="25"/>
      <c r="G325" s="28"/>
      <c r="H325" s="28"/>
    </row>
    <row r="326" spans="1:8" ht="18">
      <c r="A326" s="25"/>
      <c r="B326" s="25"/>
      <c r="C326" s="25"/>
      <c r="D326" s="25"/>
      <c r="E326" s="25"/>
      <c r="F326" s="25"/>
      <c r="G326" s="28"/>
      <c r="H326" s="28"/>
    </row>
    <row r="327" spans="1:8" ht="18">
      <c r="A327" s="25"/>
      <c r="B327" s="25"/>
      <c r="C327" s="25"/>
      <c r="D327" s="25"/>
      <c r="E327" s="25"/>
      <c r="F327" s="25"/>
      <c r="G327" s="28"/>
      <c r="H327" s="28"/>
    </row>
    <row r="328" spans="1:8" ht="18">
      <c r="A328" s="25"/>
      <c r="B328" s="25"/>
      <c r="C328" s="25"/>
      <c r="D328" s="25"/>
      <c r="E328" s="25"/>
      <c r="F328" s="25"/>
      <c r="G328" s="28"/>
      <c r="H328" s="28"/>
    </row>
    <row r="329" spans="1:8" ht="18">
      <c r="A329" s="25"/>
      <c r="B329" s="25"/>
      <c r="C329" s="25"/>
      <c r="D329" s="25"/>
      <c r="E329" s="25"/>
      <c r="F329" s="25"/>
      <c r="G329" s="28"/>
      <c r="H329" s="28"/>
    </row>
    <row r="330" spans="1:8" ht="18">
      <c r="A330" s="25"/>
      <c r="B330" s="25"/>
      <c r="C330" s="25"/>
      <c r="D330" s="25"/>
      <c r="E330" s="25"/>
      <c r="F330" s="25"/>
      <c r="G330" s="28"/>
      <c r="H330" s="28"/>
    </row>
    <row r="331" spans="1:8" ht="18">
      <c r="A331" s="25"/>
      <c r="B331" s="25"/>
      <c r="C331" s="25"/>
      <c r="D331" s="25"/>
      <c r="E331" s="25"/>
      <c r="F331" s="25"/>
      <c r="G331" s="28"/>
      <c r="H331" s="28"/>
    </row>
    <row r="332" spans="1:8" ht="18">
      <c r="A332" s="25"/>
      <c r="B332" s="25"/>
      <c r="C332" s="25"/>
      <c r="D332" s="25"/>
      <c r="E332" s="25"/>
      <c r="F332" s="25"/>
      <c r="G332" s="28"/>
      <c r="H332" s="28"/>
    </row>
    <row r="333" spans="1:8" ht="18">
      <c r="A333" s="25"/>
      <c r="B333" s="25"/>
      <c r="C333" s="25"/>
      <c r="D333" s="25"/>
      <c r="E333" s="25"/>
      <c r="F333" s="25"/>
      <c r="G333" s="28"/>
      <c r="H333" s="28"/>
    </row>
    <row r="334" spans="1:8" ht="18">
      <c r="A334" s="25"/>
      <c r="B334" s="25"/>
      <c r="C334" s="25"/>
      <c r="D334" s="25"/>
      <c r="E334" s="25"/>
      <c r="F334" s="25"/>
      <c r="G334" s="28"/>
      <c r="H334" s="28"/>
    </row>
    <row r="335" spans="1:8" ht="18">
      <c r="A335" s="25"/>
      <c r="B335" s="25"/>
      <c r="C335" s="25"/>
      <c r="D335" s="25"/>
      <c r="E335" s="25"/>
      <c r="F335" s="25"/>
      <c r="G335" s="28"/>
      <c r="H335" s="28"/>
    </row>
    <row r="336" spans="1:8" ht="18">
      <c r="A336" s="25"/>
      <c r="B336" s="25"/>
      <c r="C336" s="25"/>
      <c r="D336" s="25"/>
      <c r="E336" s="25"/>
      <c r="F336" s="25"/>
      <c r="G336" s="28"/>
      <c r="H336" s="28"/>
    </row>
    <row r="337" spans="1:8" ht="18">
      <c r="A337" s="25"/>
      <c r="B337" s="25"/>
      <c r="C337" s="25"/>
      <c r="D337" s="25"/>
      <c r="E337" s="25"/>
      <c r="F337" s="25"/>
      <c r="G337" s="28"/>
      <c r="H337" s="28"/>
    </row>
    <row r="338" spans="1:8" ht="18">
      <c r="A338" s="25"/>
      <c r="B338" s="25"/>
      <c r="C338" s="25"/>
      <c r="D338" s="25"/>
      <c r="E338" s="25"/>
      <c r="F338" s="25"/>
      <c r="G338" s="28"/>
      <c r="H338" s="28"/>
    </row>
    <row r="339" spans="1:8" ht="18">
      <c r="A339" s="25"/>
      <c r="B339" s="25"/>
      <c r="C339" s="25"/>
      <c r="D339" s="25"/>
      <c r="E339" s="25"/>
      <c r="F339" s="25"/>
      <c r="G339" s="28"/>
      <c r="H339" s="28"/>
    </row>
    <row r="340" spans="1:8" ht="18">
      <c r="A340" s="25"/>
      <c r="B340" s="25"/>
      <c r="C340" s="25"/>
      <c r="D340" s="25"/>
      <c r="E340" s="25"/>
      <c r="F340" s="25"/>
      <c r="G340" s="28"/>
      <c r="H340" s="28"/>
    </row>
    <row r="341" spans="1:8" ht="18">
      <c r="A341" s="25"/>
      <c r="B341" s="25"/>
      <c r="C341" s="25"/>
      <c r="D341" s="25"/>
      <c r="E341" s="25"/>
      <c r="F341" s="25"/>
      <c r="G341" s="28"/>
      <c r="H341" s="28"/>
    </row>
    <row r="342" spans="1:8" ht="18">
      <c r="A342" s="25"/>
      <c r="B342" s="25"/>
      <c r="C342" s="25"/>
      <c r="D342" s="25"/>
      <c r="E342" s="25"/>
      <c r="F342" s="25"/>
      <c r="G342" s="28"/>
      <c r="H342" s="28"/>
    </row>
    <row r="343" spans="1:8" ht="18">
      <c r="A343" s="25"/>
      <c r="B343" s="25"/>
      <c r="C343" s="25"/>
      <c r="D343" s="25"/>
      <c r="E343" s="25"/>
      <c r="F343" s="25"/>
      <c r="G343" s="28"/>
      <c r="H343" s="28"/>
    </row>
    <row r="344" spans="1:8" ht="18">
      <c r="A344" s="25"/>
      <c r="B344" s="25"/>
      <c r="C344" s="25"/>
      <c r="D344" s="25"/>
      <c r="E344" s="25"/>
      <c r="F344" s="25"/>
      <c r="G344" s="28"/>
      <c r="H344" s="28"/>
    </row>
    <row r="345" spans="1:8" ht="18">
      <c r="A345" s="25"/>
      <c r="B345" s="25"/>
      <c r="C345" s="25"/>
      <c r="D345" s="25"/>
      <c r="E345" s="25"/>
      <c r="F345" s="25"/>
      <c r="G345" s="28"/>
      <c r="H345" s="28"/>
    </row>
    <row r="346" spans="1:8" ht="18">
      <c r="A346" s="25"/>
      <c r="B346" s="25"/>
      <c r="C346" s="25"/>
      <c r="D346" s="25"/>
      <c r="E346" s="25"/>
      <c r="F346" s="25"/>
      <c r="G346" s="28"/>
      <c r="H346" s="28"/>
    </row>
    <row r="347" spans="1:8" ht="18">
      <c r="A347" s="25"/>
      <c r="B347" s="25"/>
      <c r="C347" s="25"/>
      <c r="D347" s="25"/>
      <c r="E347" s="25"/>
      <c r="F347" s="25"/>
      <c r="G347" s="28"/>
      <c r="H347" s="28"/>
    </row>
    <row r="348" spans="1:8" ht="18">
      <c r="A348" s="25"/>
      <c r="B348" s="25"/>
      <c r="C348" s="25"/>
      <c r="D348" s="25"/>
      <c r="E348" s="25"/>
      <c r="F348" s="25"/>
      <c r="G348" s="28"/>
      <c r="H348" s="28"/>
    </row>
    <row r="349" spans="1:8" ht="18">
      <c r="A349" s="25"/>
      <c r="B349" s="25"/>
      <c r="C349" s="25"/>
      <c r="D349" s="25"/>
      <c r="E349" s="25"/>
      <c r="F349" s="25"/>
      <c r="G349" s="28"/>
      <c r="H349" s="28"/>
    </row>
    <row r="350" spans="1:8" ht="18">
      <c r="A350" s="25"/>
      <c r="B350" s="25"/>
      <c r="C350" s="25"/>
      <c r="D350" s="25"/>
      <c r="E350" s="25"/>
      <c r="F350" s="25"/>
      <c r="G350" s="28"/>
      <c r="H350" s="28"/>
    </row>
    <row r="351" spans="1:8" ht="18">
      <c r="A351" s="25"/>
      <c r="B351" s="25"/>
      <c r="C351" s="25"/>
      <c r="D351" s="25"/>
      <c r="E351" s="25"/>
      <c r="F351" s="25"/>
      <c r="G351" s="28"/>
      <c r="H351" s="28"/>
    </row>
    <row r="352" spans="1:8" ht="18">
      <c r="A352" s="25"/>
      <c r="B352" s="25"/>
      <c r="C352" s="25"/>
      <c r="D352" s="25"/>
      <c r="E352" s="25"/>
      <c r="F352" s="25"/>
      <c r="G352" s="28"/>
      <c r="H352" s="28"/>
    </row>
    <row r="353" spans="1:8" ht="18">
      <c r="A353" s="25"/>
      <c r="B353" s="25"/>
      <c r="C353" s="25"/>
      <c r="D353" s="25"/>
      <c r="E353" s="25"/>
      <c r="F353" s="25"/>
      <c r="G353" s="28"/>
      <c r="H353" s="28"/>
    </row>
    <row r="354" spans="1:8" ht="18">
      <c r="A354" s="25"/>
      <c r="B354" s="25"/>
      <c r="C354" s="25"/>
      <c r="D354" s="25"/>
      <c r="E354" s="25"/>
      <c r="F354" s="25"/>
      <c r="G354" s="28"/>
      <c r="H354" s="28"/>
    </row>
    <row r="355" spans="1:8" ht="18">
      <c r="A355" s="25"/>
      <c r="B355" s="25"/>
      <c r="C355" s="25"/>
      <c r="D355" s="25"/>
      <c r="E355" s="25"/>
      <c r="F355" s="25"/>
      <c r="G355" s="28"/>
      <c r="H355" s="28"/>
    </row>
    <row r="356" spans="1:8" ht="18">
      <c r="A356" s="25"/>
      <c r="B356" s="25"/>
      <c r="C356" s="25"/>
      <c r="D356" s="25"/>
      <c r="E356" s="25"/>
      <c r="F356" s="25"/>
      <c r="G356" s="28"/>
      <c r="H356" s="28"/>
    </row>
    <row r="357" spans="1:8" ht="18">
      <c r="A357" s="25"/>
      <c r="B357" s="25"/>
      <c r="C357" s="25"/>
      <c r="D357" s="25"/>
      <c r="E357" s="25"/>
      <c r="F357" s="25"/>
      <c r="G357" s="28"/>
      <c r="H357" s="28"/>
    </row>
    <row r="358" spans="1:8" ht="18">
      <c r="A358" s="25"/>
      <c r="B358" s="25"/>
      <c r="C358" s="25"/>
      <c r="D358" s="25"/>
      <c r="E358" s="25"/>
      <c r="F358" s="25"/>
      <c r="G358" s="28"/>
      <c r="H358" s="28"/>
    </row>
    <row r="359" spans="1:8" ht="18">
      <c r="A359" s="25"/>
      <c r="B359" s="25"/>
      <c r="C359" s="25"/>
      <c r="D359" s="25"/>
      <c r="E359" s="25"/>
      <c r="F359" s="25"/>
      <c r="G359" s="28"/>
      <c r="H359" s="28"/>
    </row>
    <row r="360" spans="1:8" ht="18">
      <c r="A360" s="25"/>
      <c r="B360" s="25"/>
      <c r="C360" s="25"/>
      <c r="D360" s="25"/>
      <c r="E360" s="25"/>
      <c r="F360" s="25"/>
      <c r="G360" s="28"/>
      <c r="H360" s="28"/>
    </row>
    <row r="361" spans="1:8" ht="18">
      <c r="A361" s="25"/>
      <c r="B361" s="25"/>
      <c r="C361" s="25"/>
      <c r="D361" s="25"/>
      <c r="E361" s="25"/>
      <c r="F361" s="25"/>
      <c r="G361" s="28"/>
      <c r="H361" s="28"/>
    </row>
    <row r="362" spans="1:8" ht="18">
      <c r="A362" s="25"/>
      <c r="B362" s="25"/>
      <c r="C362" s="25"/>
      <c r="D362" s="25"/>
      <c r="E362" s="25"/>
      <c r="F362" s="25"/>
      <c r="G362" s="28"/>
      <c r="H362" s="28"/>
    </row>
    <row r="363" spans="1:8" ht="18">
      <c r="A363" s="25"/>
      <c r="B363" s="25"/>
      <c r="C363" s="25"/>
      <c r="D363" s="25"/>
      <c r="E363" s="25"/>
      <c r="F363" s="25"/>
      <c r="G363" s="28"/>
      <c r="H363" s="28"/>
    </row>
    <row r="364" spans="1:8" ht="18">
      <c r="A364" s="25"/>
      <c r="B364" s="25"/>
      <c r="C364" s="25"/>
      <c r="D364" s="25"/>
      <c r="E364" s="25"/>
      <c r="F364" s="25"/>
      <c r="G364" s="28"/>
      <c r="H364" s="28"/>
    </row>
    <row r="365" spans="1:8" ht="18">
      <c r="A365" s="25"/>
      <c r="B365" s="25"/>
      <c r="C365" s="25"/>
      <c r="D365" s="25"/>
      <c r="E365" s="25"/>
      <c r="F365" s="25"/>
      <c r="G365" s="28"/>
      <c r="H365" s="28"/>
    </row>
    <row r="366" spans="1:8" ht="18">
      <c r="A366" s="25"/>
      <c r="B366" s="25"/>
      <c r="C366" s="25"/>
      <c r="D366" s="25"/>
      <c r="E366" s="25"/>
      <c r="F366" s="25"/>
      <c r="G366" s="28"/>
      <c r="H366" s="28"/>
    </row>
    <row r="367" spans="1:8" ht="18">
      <c r="A367" s="25"/>
      <c r="B367" s="25"/>
      <c r="C367" s="25"/>
      <c r="D367" s="25"/>
      <c r="E367" s="25"/>
      <c r="F367" s="25"/>
      <c r="G367" s="28"/>
      <c r="H367" s="28"/>
    </row>
    <row r="368" spans="1:8" ht="18">
      <c r="A368" s="25"/>
      <c r="B368" s="25"/>
      <c r="C368" s="25"/>
      <c r="D368" s="25"/>
      <c r="E368" s="25"/>
      <c r="F368" s="25"/>
      <c r="G368" s="28"/>
      <c r="H368" s="28"/>
    </row>
    <row r="369" spans="1:8" ht="18">
      <c r="A369" s="25"/>
      <c r="B369" s="25"/>
      <c r="C369" s="25"/>
      <c r="D369" s="25"/>
      <c r="E369" s="25"/>
      <c r="F369" s="25"/>
      <c r="G369" s="28"/>
      <c r="H369" s="28"/>
    </row>
    <row r="370" spans="1:8" ht="18">
      <c r="A370" s="25"/>
      <c r="B370" s="25"/>
      <c r="C370" s="25"/>
      <c r="D370" s="25"/>
      <c r="E370" s="25"/>
      <c r="F370" s="25"/>
      <c r="G370" s="28"/>
      <c r="H370" s="28"/>
    </row>
    <row r="371" spans="1:8" ht="18">
      <c r="A371" s="25"/>
      <c r="B371" s="25"/>
      <c r="C371" s="25"/>
      <c r="D371" s="25"/>
      <c r="E371" s="25"/>
      <c r="F371" s="25"/>
      <c r="G371" s="28"/>
      <c r="H371" s="28"/>
    </row>
    <row r="372" spans="1:8" ht="18">
      <c r="A372" s="25"/>
      <c r="B372" s="25"/>
      <c r="C372" s="25"/>
      <c r="D372" s="25"/>
      <c r="E372" s="25"/>
      <c r="F372" s="25"/>
      <c r="G372" s="28"/>
      <c r="H372" s="28"/>
    </row>
    <row r="373" spans="1:8" ht="18">
      <c r="A373" s="25"/>
      <c r="B373" s="25"/>
      <c r="C373" s="25"/>
      <c r="D373" s="25"/>
      <c r="E373" s="25"/>
      <c r="F373" s="25"/>
      <c r="G373" s="28"/>
      <c r="H373" s="28"/>
    </row>
    <row r="374" spans="1:8" ht="18">
      <c r="A374" s="25"/>
      <c r="B374" s="25"/>
      <c r="C374" s="25"/>
      <c r="D374" s="25"/>
      <c r="E374" s="25"/>
      <c r="F374" s="25"/>
      <c r="G374" s="28"/>
      <c r="H374" s="28"/>
    </row>
    <row r="375" spans="1:8" ht="18">
      <c r="A375" s="25"/>
      <c r="B375" s="25"/>
      <c r="C375" s="25"/>
      <c r="D375" s="25"/>
      <c r="E375" s="25"/>
      <c r="F375" s="25"/>
      <c r="G375" s="28"/>
      <c r="H375" s="28"/>
    </row>
    <row r="376" spans="1:8" ht="18">
      <c r="A376" s="25"/>
      <c r="B376" s="25"/>
      <c r="C376" s="25"/>
      <c r="D376" s="25"/>
      <c r="E376" s="25"/>
      <c r="F376" s="25"/>
      <c r="G376" s="28"/>
      <c r="H376" s="28"/>
    </row>
    <row r="377" spans="1:8" ht="18">
      <c r="A377" s="25"/>
      <c r="B377" s="25"/>
      <c r="C377" s="25"/>
      <c r="D377" s="25"/>
      <c r="E377" s="25"/>
      <c r="F377" s="25"/>
      <c r="G377" s="28"/>
      <c r="H377" s="28"/>
    </row>
    <row r="378" spans="1:8" ht="18">
      <c r="A378" s="25"/>
      <c r="B378" s="25"/>
      <c r="C378" s="25"/>
      <c r="D378" s="25"/>
      <c r="E378" s="25"/>
      <c r="F378" s="25"/>
      <c r="G378" s="28"/>
      <c r="H378" s="28"/>
    </row>
    <row r="379" spans="1:8" ht="18">
      <c r="A379" s="25"/>
      <c r="B379" s="25"/>
      <c r="C379" s="25"/>
      <c r="D379" s="25"/>
      <c r="E379" s="25"/>
      <c r="F379" s="25"/>
      <c r="G379" s="28"/>
      <c r="H379" s="28"/>
    </row>
    <row r="380" spans="1:8" ht="18">
      <c r="A380" s="25"/>
      <c r="B380" s="25"/>
      <c r="C380" s="25"/>
      <c r="D380" s="25"/>
      <c r="E380" s="25"/>
      <c r="F380" s="25"/>
      <c r="G380" s="28"/>
      <c r="H380" s="28"/>
    </row>
    <row r="381" spans="1:8" ht="18">
      <c r="A381" s="25"/>
      <c r="B381" s="25"/>
      <c r="C381" s="25"/>
      <c r="D381" s="25"/>
      <c r="E381" s="25"/>
      <c r="F381" s="25"/>
      <c r="G381" s="28"/>
      <c r="H381" s="28"/>
    </row>
    <row r="382" spans="1:8" ht="18">
      <c r="A382" s="25"/>
      <c r="B382" s="25"/>
      <c r="C382" s="25"/>
      <c r="D382" s="25"/>
      <c r="E382" s="25"/>
      <c r="F382" s="25"/>
      <c r="G382" s="28"/>
      <c r="H382" s="28"/>
    </row>
    <row r="383" spans="1:8" ht="18">
      <c r="A383" s="25"/>
      <c r="B383" s="25"/>
      <c r="C383" s="25"/>
      <c r="D383" s="25"/>
      <c r="E383" s="25"/>
      <c r="F383" s="25"/>
      <c r="G383" s="28"/>
      <c r="H383" s="28"/>
    </row>
    <row r="384" spans="1:8" ht="18">
      <c r="A384" s="25"/>
      <c r="B384" s="25"/>
      <c r="C384" s="25"/>
      <c r="D384" s="25"/>
      <c r="E384" s="25"/>
      <c r="F384" s="25"/>
      <c r="G384" s="28"/>
      <c r="H384" s="28"/>
    </row>
    <row r="385" spans="1:8" ht="18">
      <c r="A385" s="25"/>
      <c r="B385" s="25"/>
      <c r="C385" s="25"/>
      <c r="D385" s="25"/>
      <c r="E385" s="25"/>
      <c r="F385" s="25"/>
      <c r="G385" s="28"/>
      <c r="H385" s="28"/>
    </row>
    <row r="386" spans="1:8" ht="18">
      <c r="A386" s="25"/>
      <c r="B386" s="25"/>
      <c r="C386" s="25"/>
      <c r="D386" s="25"/>
      <c r="E386" s="25"/>
      <c r="F386" s="25"/>
      <c r="G386" s="28"/>
      <c r="H386" s="28"/>
    </row>
    <row r="387" spans="1:8" ht="18">
      <c r="A387" s="25"/>
      <c r="B387" s="25"/>
      <c r="C387" s="25"/>
      <c r="D387" s="25"/>
      <c r="E387" s="25"/>
      <c r="F387" s="25"/>
      <c r="G387" s="28"/>
      <c r="H387" s="28"/>
    </row>
    <row r="388" spans="1:8" ht="18">
      <c r="A388" s="25"/>
      <c r="B388" s="25"/>
      <c r="C388" s="25"/>
      <c r="D388" s="25"/>
      <c r="E388" s="25"/>
      <c r="F388" s="25"/>
      <c r="G388" s="28"/>
      <c r="H388" s="28"/>
    </row>
    <row r="389" spans="1:8" ht="18">
      <c r="A389" s="25"/>
      <c r="B389" s="25"/>
      <c r="C389" s="25"/>
      <c r="D389" s="25"/>
      <c r="E389" s="25"/>
      <c r="F389" s="25"/>
      <c r="G389" s="28"/>
      <c r="H389" s="28"/>
    </row>
    <row r="390" spans="1:8" ht="18">
      <c r="A390" s="25"/>
      <c r="B390" s="25"/>
      <c r="C390" s="25"/>
      <c r="D390" s="25"/>
      <c r="E390" s="25"/>
      <c r="F390" s="25"/>
      <c r="G390" s="28"/>
      <c r="H390" s="28"/>
    </row>
    <row r="391" spans="1:8" ht="18">
      <c r="A391" s="25"/>
      <c r="B391" s="25"/>
      <c r="C391" s="25"/>
      <c r="D391" s="25"/>
      <c r="E391" s="25"/>
      <c r="F391" s="25"/>
      <c r="G391" s="28"/>
      <c r="H391" s="28"/>
    </row>
    <row r="392" spans="1:8" ht="18">
      <c r="A392" s="25"/>
      <c r="B392" s="25"/>
      <c r="C392" s="25"/>
      <c r="D392" s="25"/>
      <c r="E392" s="25"/>
      <c r="F392" s="25"/>
      <c r="G392" s="28"/>
      <c r="H392" s="28"/>
    </row>
    <row r="393" spans="1:8" ht="18">
      <c r="A393" s="25"/>
      <c r="B393" s="25"/>
      <c r="C393" s="25"/>
      <c r="D393" s="25"/>
      <c r="E393" s="25"/>
      <c r="F393" s="25"/>
      <c r="G393" s="28"/>
      <c r="H393" s="28"/>
    </row>
    <row r="394" spans="1:8" ht="18">
      <c r="A394" s="25"/>
      <c r="B394" s="25"/>
      <c r="C394" s="25"/>
      <c r="D394" s="25"/>
      <c r="E394" s="25"/>
      <c r="F394" s="25"/>
      <c r="G394" s="28"/>
      <c r="H394" s="28"/>
    </row>
    <row r="395" spans="1:8" ht="18">
      <c r="A395" s="25"/>
      <c r="B395" s="25"/>
      <c r="C395" s="25"/>
      <c r="D395" s="25"/>
      <c r="E395" s="25"/>
      <c r="F395" s="25"/>
      <c r="G395" s="28"/>
      <c r="H395" s="28"/>
    </row>
    <row r="396" spans="1:8" ht="18">
      <c r="A396" s="25"/>
      <c r="B396" s="25"/>
      <c r="C396" s="25"/>
      <c r="D396" s="25"/>
      <c r="E396" s="25"/>
      <c r="F396" s="25"/>
      <c r="G396" s="28"/>
      <c r="H396" s="28"/>
    </row>
    <row r="397" spans="1:8" ht="18">
      <c r="A397" s="25"/>
      <c r="B397" s="25"/>
      <c r="C397" s="25"/>
      <c r="D397" s="25"/>
      <c r="E397" s="25"/>
      <c r="F397" s="25"/>
      <c r="G397" s="28"/>
      <c r="H397" s="28"/>
    </row>
    <row r="398" spans="1:8" ht="18">
      <c r="A398" s="25"/>
      <c r="B398" s="25"/>
      <c r="C398" s="25"/>
      <c r="D398" s="25"/>
      <c r="E398" s="25"/>
      <c r="F398" s="25"/>
      <c r="G398" s="28"/>
      <c r="H398" s="28"/>
    </row>
    <row r="399" spans="1:8" ht="18">
      <c r="A399" s="25"/>
      <c r="B399" s="25"/>
      <c r="C399" s="25"/>
      <c r="D399" s="25"/>
      <c r="E399" s="25"/>
      <c r="F399" s="25"/>
      <c r="G399" s="28"/>
      <c r="H399" s="28"/>
    </row>
    <row r="400" spans="1:8" ht="18">
      <c r="A400" s="25"/>
      <c r="B400" s="25"/>
      <c r="C400" s="25"/>
      <c r="D400" s="25"/>
      <c r="E400" s="25"/>
      <c r="F400" s="25"/>
      <c r="G400" s="28"/>
      <c r="H400" s="28"/>
    </row>
    <row r="401" spans="1:8" ht="18">
      <c r="A401" s="25"/>
      <c r="B401" s="25"/>
      <c r="C401" s="25"/>
      <c r="D401" s="25"/>
      <c r="E401" s="25"/>
      <c r="F401" s="25"/>
      <c r="G401" s="28"/>
      <c r="H401" s="28"/>
    </row>
    <row r="402" spans="1:8" ht="18">
      <c r="A402" s="25"/>
      <c r="B402" s="25"/>
      <c r="C402" s="25"/>
      <c r="D402" s="25"/>
      <c r="E402" s="25"/>
      <c r="F402" s="25"/>
      <c r="G402" s="28"/>
      <c r="H402" s="28"/>
    </row>
    <row r="403" spans="1:8" ht="18">
      <c r="A403" s="25"/>
      <c r="B403" s="25"/>
      <c r="C403" s="25"/>
      <c r="D403" s="25"/>
      <c r="E403" s="25"/>
      <c r="F403" s="25"/>
      <c r="G403" s="28"/>
      <c r="H403" s="28"/>
    </row>
    <row r="404" spans="1:8" ht="18">
      <c r="A404" s="25"/>
      <c r="B404" s="25"/>
      <c r="C404" s="25"/>
      <c r="D404" s="25"/>
      <c r="E404" s="25"/>
      <c r="F404" s="25"/>
      <c r="G404" s="28"/>
      <c r="H404" s="28"/>
    </row>
    <row r="405" spans="1:8" ht="18">
      <c r="A405" s="25"/>
      <c r="B405" s="25"/>
      <c r="C405" s="25"/>
      <c r="D405" s="25"/>
      <c r="E405" s="25"/>
      <c r="F405" s="25"/>
      <c r="G405" s="28"/>
      <c r="H405" s="28"/>
    </row>
    <row r="406" spans="1:8" ht="18">
      <c r="A406" s="25"/>
      <c r="B406" s="25"/>
      <c r="C406" s="25"/>
      <c r="D406" s="25"/>
      <c r="E406" s="25"/>
      <c r="F406" s="25"/>
      <c r="G406" s="28"/>
      <c r="H406" s="28"/>
    </row>
    <row r="407" spans="1:8" ht="18">
      <c r="A407" s="25"/>
      <c r="B407" s="25"/>
      <c r="C407" s="25"/>
      <c r="D407" s="25"/>
      <c r="E407" s="25"/>
      <c r="F407" s="25"/>
      <c r="G407" s="28"/>
      <c r="H407" s="28"/>
    </row>
    <row r="408" spans="1:8" ht="18">
      <c r="A408" s="25"/>
      <c r="B408" s="25"/>
      <c r="C408" s="25"/>
      <c r="D408" s="25"/>
      <c r="E408" s="25"/>
      <c r="F408" s="25"/>
      <c r="G408" s="28"/>
      <c r="H408" s="28"/>
    </row>
    <row r="409" spans="1:8" ht="18">
      <c r="A409" s="25"/>
      <c r="B409" s="25"/>
      <c r="C409" s="25"/>
      <c r="D409" s="25"/>
      <c r="E409" s="25"/>
      <c r="F409" s="25"/>
      <c r="G409" s="28"/>
      <c r="H409" s="28"/>
    </row>
    <row r="410" spans="1:8" ht="18">
      <c r="A410" s="25"/>
      <c r="B410" s="25"/>
      <c r="C410" s="25"/>
      <c r="D410" s="25"/>
      <c r="E410" s="25"/>
      <c r="F410" s="25"/>
      <c r="G410" s="28"/>
      <c r="H410" s="28"/>
    </row>
    <row r="411" spans="1:8" ht="18">
      <c r="A411" s="25"/>
      <c r="B411" s="25"/>
      <c r="C411" s="25"/>
      <c r="D411" s="25"/>
      <c r="E411" s="25"/>
      <c r="F411" s="25"/>
      <c r="G411" s="28"/>
      <c r="H411" s="28"/>
    </row>
    <row r="412" spans="1:8" ht="18">
      <c r="A412" s="25"/>
      <c r="B412" s="25"/>
      <c r="C412" s="25"/>
      <c r="D412" s="25"/>
      <c r="E412" s="25"/>
      <c r="F412" s="25"/>
      <c r="G412" s="28"/>
      <c r="H412" s="28"/>
    </row>
    <row r="413" spans="1:8" ht="18">
      <c r="A413" s="25"/>
      <c r="B413" s="25"/>
      <c r="C413" s="25"/>
      <c r="D413" s="25"/>
      <c r="E413" s="25"/>
      <c r="F413" s="25"/>
      <c r="G413" s="28"/>
      <c r="H413" s="28"/>
    </row>
    <row r="414" spans="1:8" ht="18">
      <c r="A414" s="25"/>
      <c r="B414" s="25"/>
      <c r="C414" s="25"/>
      <c r="D414" s="25"/>
      <c r="E414" s="25"/>
      <c r="F414" s="25"/>
      <c r="G414" s="28"/>
      <c r="H414" s="28"/>
    </row>
    <row r="415" spans="1:8" ht="18">
      <c r="A415" s="25"/>
      <c r="B415" s="25"/>
      <c r="C415" s="25"/>
      <c r="D415" s="25"/>
      <c r="E415" s="25"/>
      <c r="F415" s="25"/>
      <c r="G415" s="28"/>
      <c r="H415" s="28"/>
    </row>
    <row r="416" spans="1:8" ht="18">
      <c r="A416" s="25"/>
      <c r="B416" s="25"/>
      <c r="C416" s="25"/>
      <c r="D416" s="25"/>
      <c r="E416" s="25"/>
      <c r="F416" s="25"/>
      <c r="G416" s="28"/>
      <c r="H416" s="28"/>
    </row>
    <row r="417" spans="1:8" ht="18">
      <c r="A417" s="25"/>
      <c r="B417" s="25"/>
      <c r="C417" s="25"/>
      <c r="D417" s="25"/>
      <c r="E417" s="25"/>
      <c r="F417" s="25"/>
      <c r="G417" s="28"/>
      <c r="H417" s="28"/>
    </row>
    <row r="418" spans="1:8" ht="18">
      <c r="A418" s="25"/>
      <c r="B418" s="25"/>
      <c r="C418" s="25"/>
      <c r="D418" s="25"/>
      <c r="E418" s="25"/>
      <c r="F418" s="25"/>
      <c r="G418" s="28"/>
      <c r="H418" s="28"/>
    </row>
    <row r="419" spans="1:8" ht="18">
      <c r="A419" s="25"/>
      <c r="B419" s="25"/>
      <c r="C419" s="25"/>
      <c r="D419" s="25"/>
      <c r="E419" s="25"/>
      <c r="F419" s="25"/>
      <c r="G419" s="28"/>
      <c r="H419" s="28"/>
    </row>
    <row r="420" spans="1:8" ht="18">
      <c r="A420" s="25"/>
      <c r="B420" s="25"/>
      <c r="C420" s="25"/>
      <c r="D420" s="25"/>
      <c r="E420" s="25"/>
      <c r="F420" s="25"/>
      <c r="G420" s="28"/>
      <c r="H420" s="28"/>
    </row>
    <row r="421" spans="1:8" ht="18">
      <c r="A421" s="25"/>
      <c r="B421" s="25"/>
      <c r="C421" s="25"/>
      <c r="D421" s="25"/>
      <c r="E421" s="25"/>
      <c r="F421" s="25"/>
      <c r="G421" s="28"/>
      <c r="H421" s="28"/>
    </row>
    <row r="422" spans="1:8" ht="18">
      <c r="A422" s="25"/>
      <c r="B422" s="25"/>
      <c r="C422" s="25"/>
      <c r="D422" s="25"/>
      <c r="E422" s="25"/>
      <c r="F422" s="25"/>
      <c r="G422" s="28"/>
      <c r="H422" s="28"/>
    </row>
    <row r="423" spans="1:8" ht="18">
      <c r="A423" s="25"/>
      <c r="B423" s="25"/>
      <c r="C423" s="25"/>
      <c r="D423" s="25"/>
      <c r="E423" s="25"/>
      <c r="F423" s="25"/>
      <c r="G423" s="28"/>
      <c r="H423" s="28"/>
    </row>
    <row r="424" spans="1:8" ht="18">
      <c r="A424" s="25"/>
      <c r="B424" s="25"/>
      <c r="C424" s="25"/>
      <c r="D424" s="25"/>
      <c r="E424" s="25"/>
      <c r="F424" s="25"/>
      <c r="G424" s="28"/>
      <c r="H424" s="28"/>
    </row>
    <row r="425" spans="1:8" ht="18">
      <c r="A425" s="25"/>
      <c r="B425" s="25"/>
      <c r="C425" s="25"/>
      <c r="D425" s="25"/>
      <c r="E425" s="25"/>
      <c r="F425" s="25"/>
      <c r="G425" s="28"/>
      <c r="H425" s="28"/>
    </row>
    <row r="426" spans="1:8" ht="18">
      <c r="A426" s="25"/>
      <c r="B426" s="25"/>
      <c r="C426" s="25"/>
      <c r="D426" s="25"/>
      <c r="E426" s="25"/>
      <c r="F426" s="25"/>
      <c r="G426" s="28"/>
      <c r="H426" s="28"/>
    </row>
    <row r="427" spans="1:8" ht="18">
      <c r="A427" s="25"/>
      <c r="B427" s="25"/>
      <c r="C427" s="25"/>
      <c r="D427" s="25"/>
      <c r="E427" s="25"/>
      <c r="F427" s="25"/>
      <c r="G427" s="28"/>
      <c r="H427" s="28"/>
    </row>
    <row r="428" spans="1:8" ht="18">
      <c r="A428" s="25"/>
      <c r="B428" s="25"/>
      <c r="C428" s="25"/>
      <c r="D428" s="25"/>
      <c r="E428" s="25"/>
      <c r="F428" s="25"/>
      <c r="G428" s="28"/>
      <c r="H428" s="28"/>
    </row>
    <row r="429" spans="1:8" ht="18">
      <c r="A429" s="25"/>
      <c r="B429" s="25"/>
      <c r="C429" s="25"/>
      <c r="D429" s="25"/>
      <c r="E429" s="25"/>
      <c r="F429" s="25"/>
      <c r="G429" s="28"/>
      <c r="H429" s="28"/>
    </row>
    <row r="430" spans="1:8" ht="18">
      <c r="A430" s="25"/>
      <c r="B430" s="25"/>
      <c r="C430" s="25"/>
      <c r="D430" s="25"/>
      <c r="E430" s="25"/>
      <c r="F430" s="25"/>
      <c r="G430" s="28"/>
      <c r="H430" s="28"/>
    </row>
    <row r="431" spans="1:8" ht="18">
      <c r="A431" s="25"/>
      <c r="B431" s="25"/>
      <c r="C431" s="25"/>
      <c r="D431" s="25"/>
      <c r="E431" s="25"/>
      <c r="F431" s="25"/>
      <c r="G431" s="28"/>
      <c r="H431" s="28"/>
    </row>
    <row r="432" spans="1:8" ht="18">
      <c r="A432" s="25"/>
      <c r="B432" s="25"/>
      <c r="C432" s="25"/>
      <c r="D432" s="25"/>
      <c r="E432" s="25"/>
      <c r="F432" s="25"/>
      <c r="G432" s="28"/>
      <c r="H432" s="28"/>
    </row>
    <row r="433" spans="1:8" ht="18">
      <c r="A433" s="25"/>
      <c r="B433" s="25"/>
      <c r="C433" s="25"/>
      <c r="D433" s="25"/>
      <c r="E433" s="25"/>
      <c r="F433" s="25"/>
      <c r="G433" s="28"/>
      <c r="H433" s="28"/>
    </row>
    <row r="434" spans="1:8" ht="18">
      <c r="A434" s="25"/>
      <c r="B434" s="25"/>
      <c r="C434" s="25"/>
      <c r="D434" s="25"/>
      <c r="E434" s="25"/>
      <c r="F434" s="25"/>
      <c r="G434" s="28"/>
      <c r="H434" s="28"/>
    </row>
    <row r="435" spans="1:8" ht="18">
      <c r="A435" s="25"/>
      <c r="B435" s="25"/>
      <c r="C435" s="25"/>
      <c r="D435" s="25"/>
      <c r="E435" s="25"/>
      <c r="F435" s="25"/>
      <c r="G435" s="28"/>
      <c r="H435" s="28"/>
    </row>
    <row r="436" spans="1:8" ht="18">
      <c r="A436" s="25"/>
      <c r="B436" s="25"/>
      <c r="C436" s="25"/>
      <c r="D436" s="25"/>
      <c r="E436" s="25"/>
      <c r="F436" s="25"/>
      <c r="G436" s="28"/>
      <c r="H436" s="28"/>
    </row>
    <row r="437" spans="1:8" ht="18">
      <c r="A437" s="25"/>
      <c r="B437" s="25"/>
      <c r="C437" s="25"/>
      <c r="D437" s="25"/>
      <c r="E437" s="25"/>
      <c r="F437" s="25"/>
      <c r="G437" s="28"/>
      <c r="H437" s="28"/>
    </row>
    <row r="438" spans="1:8" ht="18">
      <c r="A438" s="25"/>
      <c r="B438" s="25"/>
      <c r="C438" s="25"/>
      <c r="D438" s="25"/>
      <c r="E438" s="25"/>
      <c r="F438" s="25"/>
      <c r="G438" s="28"/>
      <c r="H438" s="28"/>
    </row>
    <row r="439" spans="1:8" ht="18">
      <c r="A439" s="25"/>
      <c r="B439" s="25"/>
      <c r="C439" s="25"/>
      <c r="D439" s="25"/>
      <c r="E439" s="25"/>
      <c r="F439" s="25"/>
      <c r="G439" s="28"/>
      <c r="H439" s="28"/>
    </row>
    <row r="440" spans="1:8" ht="18">
      <c r="A440" s="25"/>
      <c r="B440" s="25"/>
      <c r="C440" s="25"/>
      <c r="D440" s="25"/>
      <c r="E440" s="25"/>
      <c r="F440" s="25"/>
      <c r="G440" s="28"/>
      <c r="H440" s="28"/>
    </row>
    <row r="441" spans="1:8" ht="18">
      <c r="A441" s="25"/>
      <c r="B441" s="25"/>
      <c r="C441" s="25"/>
      <c r="D441" s="25"/>
      <c r="E441" s="25"/>
      <c r="F441" s="25"/>
      <c r="G441" s="28"/>
      <c r="H441" s="28"/>
    </row>
    <row r="442" spans="1:8" ht="18">
      <c r="A442" s="25"/>
      <c r="B442" s="25"/>
      <c r="C442" s="25"/>
      <c r="D442" s="25"/>
      <c r="E442" s="25"/>
      <c r="F442" s="25"/>
      <c r="G442" s="28"/>
      <c r="H442" s="28"/>
    </row>
    <row r="443" spans="1:8" ht="18">
      <c r="A443" s="25"/>
      <c r="B443" s="25"/>
      <c r="C443" s="25"/>
      <c r="D443" s="25"/>
      <c r="E443" s="25"/>
      <c r="F443" s="25"/>
      <c r="G443" s="28"/>
      <c r="H443" s="28"/>
    </row>
    <row r="444" spans="1:8" ht="18">
      <c r="A444" s="25"/>
      <c r="B444" s="25"/>
      <c r="C444" s="25"/>
      <c r="D444" s="25"/>
      <c r="E444" s="25"/>
      <c r="F444" s="25"/>
      <c r="G444" s="28"/>
      <c r="H444" s="28"/>
    </row>
    <row r="445" spans="1:8" ht="18">
      <c r="A445" s="25"/>
      <c r="B445" s="25"/>
      <c r="C445" s="25"/>
      <c r="D445" s="25"/>
      <c r="E445" s="25"/>
      <c r="F445" s="25"/>
      <c r="G445" s="28"/>
      <c r="H445" s="28"/>
    </row>
    <row r="446" spans="1:8" ht="18">
      <c r="A446" s="25"/>
      <c r="B446" s="25"/>
      <c r="C446" s="25"/>
      <c r="D446" s="25"/>
      <c r="E446" s="25"/>
      <c r="F446" s="25"/>
      <c r="G446" s="28"/>
      <c r="H446" s="28"/>
    </row>
    <row r="447" spans="1:8" ht="18">
      <c r="A447" s="25"/>
      <c r="B447" s="25"/>
      <c r="C447" s="25"/>
      <c r="D447" s="25"/>
      <c r="E447" s="25"/>
      <c r="F447" s="25"/>
      <c r="G447" s="28"/>
      <c r="H447" s="28"/>
    </row>
    <row r="448" spans="1:8" ht="18">
      <c r="A448" s="25"/>
      <c r="B448" s="25"/>
      <c r="C448" s="25"/>
      <c r="D448" s="25"/>
      <c r="E448" s="25"/>
      <c r="F448" s="25"/>
      <c r="G448" s="28"/>
      <c r="H448" s="28"/>
    </row>
    <row r="449" spans="1:8" ht="18">
      <c r="A449" s="25"/>
      <c r="B449" s="25"/>
      <c r="C449" s="25"/>
      <c r="D449" s="25"/>
      <c r="E449" s="25"/>
      <c r="F449" s="25"/>
      <c r="G449" s="28"/>
      <c r="H449" s="28"/>
    </row>
    <row r="450" spans="1:8" ht="18">
      <c r="A450" s="25"/>
      <c r="B450" s="25"/>
      <c r="C450" s="25"/>
      <c r="D450" s="25"/>
      <c r="E450" s="25"/>
      <c r="F450" s="25"/>
      <c r="G450" s="28"/>
      <c r="H450" s="28"/>
    </row>
    <row r="451" spans="1:8" ht="18">
      <c r="A451" s="25"/>
      <c r="B451" s="25"/>
      <c r="C451" s="25"/>
      <c r="D451" s="25"/>
      <c r="E451" s="25"/>
      <c r="F451" s="25"/>
      <c r="G451" s="28"/>
      <c r="H451" s="28"/>
    </row>
    <row r="452" spans="1:8" ht="18">
      <c r="A452" s="25"/>
      <c r="B452" s="25"/>
      <c r="C452" s="25"/>
      <c r="D452" s="25"/>
      <c r="E452" s="25"/>
      <c r="F452" s="25"/>
      <c r="G452" s="28"/>
      <c r="H452" s="28"/>
    </row>
    <row r="453" spans="1:8" ht="18">
      <c r="A453" s="25"/>
      <c r="B453" s="25"/>
      <c r="C453" s="25"/>
      <c r="D453" s="25"/>
      <c r="E453" s="25"/>
      <c r="F453" s="25"/>
      <c r="G453" s="28"/>
      <c r="H453" s="28"/>
    </row>
    <row r="454" spans="1:8" ht="18">
      <c r="A454" s="25"/>
      <c r="B454" s="25"/>
      <c r="C454" s="25"/>
      <c r="D454" s="25"/>
      <c r="E454" s="25"/>
      <c r="F454" s="25"/>
      <c r="G454" s="28"/>
      <c r="H454" s="28"/>
    </row>
    <row r="455" spans="1:8" ht="18">
      <c r="A455" s="25"/>
      <c r="B455" s="25"/>
      <c r="C455" s="25"/>
      <c r="D455" s="25"/>
      <c r="E455" s="25"/>
      <c r="F455" s="25"/>
      <c r="G455" s="28"/>
      <c r="H455" s="28"/>
    </row>
    <row r="456" spans="1:8" ht="18">
      <c r="A456" s="25"/>
      <c r="B456" s="25"/>
      <c r="C456" s="25"/>
      <c r="D456" s="25"/>
      <c r="E456" s="25"/>
      <c r="F456" s="25"/>
      <c r="G456" s="28"/>
      <c r="H456" s="28"/>
    </row>
    <row r="457" spans="1:8" ht="18">
      <c r="A457" s="25"/>
      <c r="B457" s="25"/>
      <c r="C457" s="25"/>
      <c r="D457" s="25"/>
      <c r="E457" s="25"/>
      <c r="F457" s="25"/>
      <c r="G457" s="28"/>
      <c r="H457" s="28"/>
    </row>
    <row r="458" spans="1:8" ht="18">
      <c r="A458" s="25"/>
      <c r="B458" s="25"/>
      <c r="C458" s="25"/>
      <c r="D458" s="25"/>
      <c r="E458" s="25"/>
      <c r="F458" s="25"/>
      <c r="G458" s="28"/>
      <c r="H458" s="28"/>
    </row>
    <row r="459" spans="1:8" ht="18">
      <c r="A459" s="25"/>
      <c r="B459" s="25"/>
      <c r="C459" s="25"/>
      <c r="D459" s="25"/>
      <c r="E459" s="25"/>
      <c r="F459" s="25"/>
      <c r="G459" s="28"/>
      <c r="H459" s="28"/>
    </row>
    <row r="460" spans="1:8" ht="18">
      <c r="A460" s="25"/>
      <c r="B460" s="25"/>
      <c r="C460" s="25"/>
      <c r="D460" s="25"/>
      <c r="E460" s="25"/>
      <c r="F460" s="25"/>
      <c r="G460" s="28"/>
      <c r="H460" s="28"/>
    </row>
    <row r="461" spans="1:8" ht="18">
      <c r="A461" s="25"/>
      <c r="B461" s="25"/>
      <c r="C461" s="25"/>
      <c r="D461" s="25"/>
      <c r="E461" s="25"/>
      <c r="F461" s="25"/>
      <c r="G461" s="28"/>
      <c r="H461" s="28"/>
    </row>
    <row r="462" spans="1:8" ht="18">
      <c r="A462" s="25"/>
      <c r="B462" s="25"/>
      <c r="C462" s="25"/>
      <c r="D462" s="25"/>
      <c r="E462" s="25"/>
      <c r="F462" s="25"/>
      <c r="G462" s="28"/>
      <c r="H462" s="28"/>
    </row>
    <row r="463" spans="1:8" ht="18">
      <c r="A463" s="25"/>
      <c r="B463" s="25"/>
      <c r="C463" s="25"/>
      <c r="D463" s="25"/>
      <c r="E463" s="25"/>
      <c r="F463" s="25"/>
      <c r="G463" s="28"/>
      <c r="H463" s="28"/>
    </row>
    <row r="464" spans="1:8" ht="18">
      <c r="A464" s="25"/>
      <c r="B464" s="25"/>
      <c r="C464" s="25"/>
      <c r="D464" s="25"/>
      <c r="E464" s="25"/>
      <c r="F464" s="25"/>
      <c r="G464" s="28"/>
      <c r="H464" s="28"/>
    </row>
    <row r="465" spans="1:8" ht="18">
      <c r="A465" s="25"/>
      <c r="B465" s="25"/>
      <c r="C465" s="25"/>
      <c r="D465" s="25"/>
      <c r="E465" s="25"/>
      <c r="F465" s="25"/>
      <c r="G465" s="28"/>
      <c r="H465" s="28"/>
    </row>
    <row r="466" spans="1:8" ht="18">
      <c r="A466" s="25"/>
      <c r="B466" s="25"/>
      <c r="C466" s="25"/>
      <c r="D466" s="25"/>
      <c r="E466" s="25"/>
      <c r="F466" s="25"/>
      <c r="G466" s="28"/>
      <c r="H466" s="28"/>
    </row>
    <row r="467" spans="1:8" ht="18">
      <c r="A467" s="25"/>
      <c r="B467" s="25"/>
      <c r="C467" s="25"/>
      <c r="D467" s="25"/>
      <c r="E467" s="25"/>
      <c r="F467" s="25"/>
      <c r="G467" s="28"/>
      <c r="H467" s="28"/>
    </row>
    <row r="468" spans="1:8" ht="18">
      <c r="A468" s="25"/>
      <c r="B468" s="25"/>
      <c r="C468" s="25"/>
      <c r="D468" s="25"/>
      <c r="E468" s="25"/>
      <c r="F468" s="25"/>
      <c r="G468" s="28"/>
      <c r="H468" s="28"/>
    </row>
    <row r="469" spans="1:8" ht="18">
      <c r="A469" s="25"/>
      <c r="B469" s="25"/>
      <c r="C469" s="25"/>
      <c r="D469" s="25"/>
      <c r="E469" s="25"/>
      <c r="F469" s="25"/>
      <c r="G469" s="28"/>
      <c r="H469" s="28"/>
    </row>
    <row r="470" spans="1:8" ht="18">
      <c r="A470" s="25"/>
      <c r="B470" s="25"/>
      <c r="C470" s="25"/>
      <c r="D470" s="25"/>
      <c r="E470" s="25"/>
      <c r="F470" s="25"/>
      <c r="G470" s="28"/>
      <c r="H470" s="28"/>
    </row>
    <row r="471" spans="1:8" ht="18">
      <c r="A471" s="25"/>
      <c r="B471" s="25"/>
      <c r="C471" s="25"/>
      <c r="D471" s="25"/>
      <c r="E471" s="25"/>
      <c r="F471" s="25"/>
      <c r="G471" s="28"/>
      <c r="H471" s="28"/>
    </row>
    <row r="472" spans="1:8" ht="18">
      <c r="A472" s="25"/>
      <c r="B472" s="25"/>
      <c r="C472" s="25"/>
      <c r="D472" s="25"/>
      <c r="E472" s="25"/>
      <c r="F472" s="25"/>
      <c r="G472" s="28"/>
      <c r="H472" s="28"/>
    </row>
    <row r="473" spans="1:8" ht="18">
      <c r="A473" s="25"/>
      <c r="B473" s="25"/>
      <c r="C473" s="25"/>
      <c r="D473" s="25"/>
      <c r="E473" s="25"/>
      <c r="F473" s="25"/>
      <c r="G473" s="28"/>
      <c r="H473" s="28"/>
    </row>
    <row r="474" spans="1:8" ht="18">
      <c r="A474" s="25"/>
      <c r="B474" s="25"/>
      <c r="C474" s="25"/>
      <c r="D474" s="25"/>
      <c r="E474" s="25"/>
      <c r="F474" s="25"/>
      <c r="G474" s="28"/>
      <c r="H474" s="28"/>
    </row>
    <row r="475" spans="1:8" ht="18">
      <c r="A475" s="25"/>
      <c r="B475" s="25"/>
      <c r="C475" s="25"/>
      <c r="D475" s="25"/>
      <c r="E475" s="25"/>
      <c r="F475" s="25"/>
      <c r="G475" s="28"/>
      <c r="H475" s="28"/>
    </row>
    <row r="476" spans="1:8" ht="18">
      <c r="A476" s="25"/>
      <c r="B476" s="25"/>
      <c r="C476" s="25"/>
      <c r="D476" s="25"/>
      <c r="E476" s="25"/>
      <c r="F476" s="25"/>
      <c r="G476" s="28"/>
      <c r="H476" s="28"/>
    </row>
    <row r="477" spans="1:8" ht="18">
      <c r="A477" s="25"/>
      <c r="B477" s="25"/>
      <c r="C477" s="25"/>
      <c r="D477" s="25"/>
      <c r="E477" s="25"/>
      <c r="F477" s="25"/>
      <c r="G477" s="28"/>
      <c r="H477" s="28"/>
    </row>
    <row r="478" spans="1:8" ht="18">
      <c r="A478" s="25"/>
      <c r="B478" s="25"/>
      <c r="C478" s="25"/>
      <c r="D478" s="25"/>
      <c r="E478" s="25"/>
      <c r="F478" s="25"/>
      <c r="G478" s="28"/>
      <c r="H478" s="28"/>
    </row>
    <row r="479" spans="1:8" ht="18">
      <c r="A479" s="25"/>
      <c r="B479" s="25"/>
      <c r="C479" s="25"/>
      <c r="D479" s="25"/>
      <c r="E479" s="25"/>
      <c r="F479" s="25"/>
      <c r="G479" s="28"/>
      <c r="H479" s="28"/>
    </row>
    <row r="480" spans="1:8" ht="18">
      <c r="A480" s="25"/>
      <c r="B480" s="25"/>
      <c r="C480" s="25"/>
      <c r="D480" s="25"/>
      <c r="E480" s="25"/>
      <c r="F480" s="25"/>
      <c r="G480" s="28"/>
      <c r="H480" s="28"/>
    </row>
    <row r="481" spans="1:8" ht="18">
      <c r="A481" s="25"/>
      <c r="B481" s="25"/>
      <c r="C481" s="25"/>
      <c r="D481" s="25"/>
      <c r="E481" s="25"/>
      <c r="F481" s="25"/>
      <c r="G481" s="28"/>
      <c r="H481" s="28"/>
    </row>
    <row r="482" spans="1:8" ht="18">
      <c r="A482" s="25"/>
      <c r="B482" s="25"/>
      <c r="C482" s="25"/>
      <c r="D482" s="25"/>
      <c r="E482" s="25"/>
      <c r="F482" s="25"/>
      <c r="G482" s="28"/>
      <c r="H482" s="28"/>
    </row>
    <row r="483" spans="1:8" ht="18">
      <c r="A483" s="25"/>
      <c r="B483" s="25"/>
      <c r="C483" s="25"/>
      <c r="D483" s="25"/>
      <c r="E483" s="25"/>
      <c r="F483" s="25"/>
      <c r="G483" s="28"/>
      <c r="H483" s="28"/>
    </row>
    <row r="484" spans="1:8" ht="18">
      <c r="A484" s="25"/>
      <c r="B484" s="25"/>
      <c r="C484" s="25"/>
      <c r="D484" s="25"/>
      <c r="E484" s="25"/>
      <c r="F484" s="25"/>
      <c r="G484" s="28"/>
      <c r="H484" s="28"/>
    </row>
    <row r="485" spans="1:8" ht="18">
      <c r="A485" s="25"/>
      <c r="B485" s="25"/>
      <c r="C485" s="25"/>
      <c r="D485" s="25"/>
      <c r="E485" s="25"/>
      <c r="F485" s="25"/>
      <c r="G485" s="28"/>
      <c r="H485" s="28"/>
    </row>
    <row r="486" spans="1:8" ht="18">
      <c r="A486" s="25"/>
      <c r="B486" s="25"/>
      <c r="C486" s="25"/>
      <c r="D486" s="25"/>
      <c r="E486" s="25"/>
      <c r="F486" s="25"/>
      <c r="G486" s="28"/>
      <c r="H486" s="28"/>
    </row>
    <row r="487" spans="1:8" ht="18">
      <c r="A487" s="25"/>
      <c r="B487" s="25"/>
      <c r="C487" s="25"/>
      <c r="D487" s="25"/>
      <c r="E487" s="25"/>
      <c r="F487" s="25"/>
      <c r="G487" s="28"/>
      <c r="H487" s="28"/>
    </row>
    <row r="488" spans="1:8" ht="18">
      <c r="A488" s="25"/>
      <c r="B488" s="25"/>
      <c r="C488" s="25"/>
      <c r="D488" s="25"/>
      <c r="E488" s="25"/>
      <c r="F488" s="25"/>
      <c r="G488" s="28"/>
      <c r="H488" s="28"/>
    </row>
    <row r="489" spans="1:8" ht="18">
      <c r="A489" s="25"/>
      <c r="B489" s="25"/>
      <c r="C489" s="25"/>
      <c r="D489" s="25"/>
      <c r="E489" s="25"/>
      <c r="F489" s="25"/>
      <c r="G489" s="28"/>
      <c r="H489" s="28"/>
    </row>
    <row r="490" spans="1:8" ht="18">
      <c r="A490" s="25"/>
      <c r="B490" s="25"/>
      <c r="C490" s="25"/>
      <c r="D490" s="25"/>
      <c r="E490" s="25"/>
      <c r="F490" s="25"/>
      <c r="G490" s="28"/>
      <c r="H490" s="28"/>
    </row>
    <row r="491" spans="1:8" ht="18">
      <c r="A491" s="25"/>
      <c r="B491" s="25"/>
      <c r="C491" s="25"/>
      <c r="D491" s="25"/>
      <c r="E491" s="25"/>
      <c r="F491" s="25"/>
      <c r="G491" s="28"/>
      <c r="H491" s="28"/>
    </row>
    <row r="492" spans="1:8" ht="18">
      <c r="A492" s="25"/>
      <c r="B492" s="25"/>
      <c r="C492" s="25"/>
      <c r="D492" s="25"/>
      <c r="E492" s="25"/>
      <c r="F492" s="25"/>
      <c r="G492" s="28"/>
      <c r="H492" s="28"/>
    </row>
    <row r="493" spans="1:8" ht="18">
      <c r="A493" s="25"/>
      <c r="B493" s="25"/>
      <c r="C493" s="25"/>
      <c r="D493" s="25"/>
      <c r="E493" s="25"/>
      <c r="F493" s="25"/>
      <c r="G493" s="28"/>
      <c r="H493" s="28"/>
    </row>
    <row r="494" spans="1:8" ht="18">
      <c r="A494" s="25"/>
      <c r="B494" s="25"/>
      <c r="C494" s="25"/>
      <c r="D494" s="25"/>
      <c r="E494" s="25"/>
      <c r="F494" s="25"/>
      <c r="G494" s="28"/>
      <c r="H494" s="28"/>
    </row>
    <row r="495" spans="1:8" ht="18">
      <c r="A495" s="25"/>
      <c r="B495" s="25"/>
      <c r="C495" s="25"/>
      <c r="D495" s="25"/>
      <c r="E495" s="25"/>
      <c r="F495" s="25"/>
      <c r="G495" s="28"/>
      <c r="H495" s="28"/>
    </row>
    <row r="496" spans="1:8" ht="18">
      <c r="A496" s="25"/>
      <c r="B496" s="25"/>
      <c r="C496" s="25"/>
      <c r="D496" s="25"/>
      <c r="E496" s="25"/>
      <c r="F496" s="25"/>
      <c r="G496" s="28"/>
      <c r="H496" s="28"/>
    </row>
    <row r="497" spans="1:8" ht="18">
      <c r="A497" s="25"/>
      <c r="B497" s="25"/>
      <c r="C497" s="25"/>
      <c r="D497" s="25"/>
      <c r="E497" s="25"/>
      <c r="F497" s="25"/>
      <c r="G497" s="28"/>
      <c r="H497" s="28"/>
    </row>
    <row r="498" spans="1:8" ht="18">
      <c r="A498" s="25"/>
      <c r="B498" s="25"/>
      <c r="C498" s="25"/>
      <c r="D498" s="25"/>
      <c r="E498" s="25"/>
      <c r="F498" s="25"/>
      <c r="G498" s="28"/>
      <c r="H498" s="28"/>
    </row>
    <row r="499" spans="1:8" ht="18">
      <c r="A499" s="25"/>
      <c r="B499" s="25"/>
      <c r="C499" s="25"/>
      <c r="D499" s="25"/>
      <c r="E499" s="25"/>
      <c r="F499" s="25"/>
      <c r="G499" s="28"/>
      <c r="H499" s="28"/>
    </row>
    <row r="500" spans="1:8" ht="18">
      <c r="A500" s="25"/>
      <c r="B500" s="25"/>
      <c r="C500" s="25"/>
      <c r="D500" s="25"/>
      <c r="E500" s="25"/>
      <c r="F500" s="25"/>
      <c r="G500" s="28"/>
      <c r="H500" s="28"/>
    </row>
    <row r="501" spans="1:8" ht="18">
      <c r="A501" s="25"/>
      <c r="B501" s="25"/>
      <c r="C501" s="25"/>
      <c r="D501" s="25"/>
      <c r="E501" s="25"/>
      <c r="F501" s="25"/>
      <c r="G501" s="28"/>
      <c r="H501" s="28"/>
    </row>
    <row r="502" spans="1:8" ht="18">
      <c r="A502" s="25"/>
      <c r="B502" s="25"/>
      <c r="C502" s="25"/>
      <c r="D502" s="25"/>
      <c r="E502" s="25"/>
      <c r="F502" s="25"/>
      <c r="G502" s="28"/>
      <c r="H502" s="28"/>
    </row>
    <row r="503" spans="1:8" ht="18">
      <c r="A503" s="25"/>
      <c r="B503" s="25"/>
      <c r="C503" s="25"/>
      <c r="D503" s="25"/>
      <c r="E503" s="25"/>
      <c r="F503" s="25"/>
      <c r="G503" s="28"/>
      <c r="H503" s="28"/>
    </row>
    <row r="504" spans="1:8" ht="18">
      <c r="A504" s="25"/>
      <c r="B504" s="25"/>
      <c r="C504" s="25"/>
      <c r="D504" s="25"/>
      <c r="E504" s="25"/>
      <c r="F504" s="25"/>
      <c r="G504" s="28"/>
      <c r="H504" s="28"/>
    </row>
    <row r="505" spans="1:8" ht="18">
      <c r="A505" s="25"/>
      <c r="B505" s="25"/>
      <c r="C505" s="25"/>
      <c r="D505" s="25"/>
      <c r="E505" s="25"/>
      <c r="F505" s="25"/>
      <c r="G505" s="28"/>
      <c r="H505" s="28"/>
    </row>
    <row r="506" spans="1:8" ht="18">
      <c r="A506" s="25"/>
      <c r="B506" s="25"/>
      <c r="C506" s="25"/>
      <c r="D506" s="25"/>
      <c r="E506" s="25"/>
      <c r="F506" s="25"/>
      <c r="G506" s="28"/>
      <c r="H506" s="28"/>
    </row>
    <row r="507" spans="1:8" ht="18">
      <c r="A507" s="25"/>
      <c r="B507" s="25"/>
      <c r="C507" s="25"/>
      <c r="D507" s="25"/>
      <c r="E507" s="25"/>
      <c r="F507" s="25"/>
      <c r="G507" s="28"/>
      <c r="H507" s="28"/>
    </row>
    <row r="508" spans="1:8" ht="18">
      <c r="A508" s="25"/>
      <c r="B508" s="25"/>
      <c r="C508" s="25"/>
      <c r="D508" s="25"/>
      <c r="E508" s="25"/>
      <c r="F508" s="25"/>
      <c r="G508" s="28"/>
      <c r="H508" s="28"/>
    </row>
    <row r="509" spans="1:8" ht="18">
      <c r="A509" s="25"/>
      <c r="B509" s="25"/>
      <c r="C509" s="25"/>
      <c r="D509" s="25"/>
      <c r="E509" s="25"/>
      <c r="F509" s="25"/>
      <c r="G509" s="28"/>
      <c r="H509" s="28"/>
    </row>
    <row r="510" spans="1:8" ht="18">
      <c r="A510" s="25"/>
      <c r="B510" s="25"/>
      <c r="C510" s="25"/>
      <c r="D510" s="25"/>
      <c r="E510" s="25"/>
      <c r="F510" s="25"/>
      <c r="G510" s="28"/>
      <c r="H510" s="28"/>
    </row>
    <row r="511" spans="1:8" ht="18">
      <c r="A511" s="25"/>
      <c r="B511" s="25"/>
      <c r="C511" s="25"/>
      <c r="D511" s="25"/>
      <c r="E511" s="25"/>
      <c r="F511" s="25"/>
      <c r="G511" s="28"/>
      <c r="H511" s="28"/>
    </row>
    <row r="512" spans="1:8" ht="18">
      <c r="A512" s="25"/>
      <c r="B512" s="25"/>
      <c r="C512" s="25"/>
      <c r="D512" s="25"/>
      <c r="E512" s="25"/>
      <c r="F512" s="25"/>
      <c r="G512" s="28"/>
      <c r="H512" s="28"/>
    </row>
    <row r="513" spans="1:8" ht="18">
      <c r="A513" s="25"/>
      <c r="B513" s="25"/>
      <c r="C513" s="25"/>
      <c r="D513" s="25"/>
      <c r="E513" s="25"/>
      <c r="F513" s="25"/>
      <c r="G513" s="28"/>
      <c r="H513" s="28"/>
    </row>
    <row r="514" spans="1:8" ht="18">
      <c r="A514" s="25"/>
      <c r="B514" s="25"/>
      <c r="C514" s="25"/>
      <c r="D514" s="25"/>
      <c r="E514" s="25"/>
      <c r="F514" s="25"/>
      <c r="G514" s="28"/>
      <c r="H514" s="28"/>
    </row>
    <row r="515" spans="1:8" ht="18">
      <c r="A515" s="25"/>
      <c r="B515" s="25"/>
      <c r="C515" s="25"/>
      <c r="D515" s="25"/>
      <c r="E515" s="25"/>
      <c r="F515" s="25"/>
      <c r="G515" s="28"/>
      <c r="H515" s="28"/>
    </row>
    <row r="516" spans="1:8" ht="18">
      <c r="A516" s="25"/>
      <c r="B516" s="25"/>
      <c r="C516" s="25"/>
      <c r="D516" s="25"/>
      <c r="E516" s="25"/>
      <c r="F516" s="25"/>
      <c r="G516" s="28"/>
      <c r="H516" s="28"/>
    </row>
    <row r="517" spans="1:8" ht="18">
      <c r="A517" s="25"/>
      <c r="B517" s="25"/>
      <c r="C517" s="25"/>
      <c r="D517" s="25"/>
      <c r="E517" s="25"/>
      <c r="F517" s="25"/>
      <c r="G517" s="28"/>
      <c r="H517" s="28"/>
    </row>
    <row r="518" spans="1:8" ht="18">
      <c r="A518" s="25"/>
      <c r="B518" s="25"/>
      <c r="C518" s="25"/>
      <c r="D518" s="25"/>
      <c r="E518" s="25"/>
      <c r="F518" s="25"/>
      <c r="G518" s="28"/>
      <c r="H518" s="28"/>
    </row>
    <row r="519" spans="1:8" ht="18">
      <c r="A519" s="25"/>
      <c r="B519" s="25"/>
      <c r="C519" s="25"/>
      <c r="D519" s="25"/>
      <c r="E519" s="25"/>
      <c r="F519" s="25"/>
      <c r="G519" s="28"/>
      <c r="H519" s="28"/>
    </row>
    <row r="520" spans="1:8" ht="18">
      <c r="A520" s="25"/>
      <c r="B520" s="25"/>
      <c r="C520" s="25"/>
      <c r="D520" s="25"/>
      <c r="E520" s="25"/>
      <c r="F520" s="25"/>
      <c r="G520" s="28"/>
      <c r="H520" s="28"/>
    </row>
    <row r="521" spans="1:8" ht="18">
      <c r="A521" s="25"/>
      <c r="B521" s="25"/>
      <c r="C521" s="25"/>
      <c r="D521" s="25"/>
      <c r="E521" s="25"/>
      <c r="F521" s="25"/>
      <c r="G521" s="28"/>
      <c r="H521" s="28"/>
    </row>
    <row r="522" spans="1:8" ht="18">
      <c r="A522" s="25"/>
      <c r="B522" s="25"/>
      <c r="C522" s="25"/>
      <c r="D522" s="25"/>
      <c r="E522" s="25"/>
      <c r="F522" s="25"/>
      <c r="G522" s="28"/>
      <c r="H522" s="28"/>
    </row>
    <row r="523" spans="1:8" ht="18">
      <c r="A523" s="25"/>
      <c r="B523" s="25"/>
      <c r="C523" s="25"/>
      <c r="D523" s="25"/>
      <c r="E523" s="25"/>
      <c r="F523" s="25"/>
      <c r="G523" s="28"/>
      <c r="H523" s="28"/>
    </row>
    <row r="524" spans="1:8" ht="18">
      <c r="A524" s="25"/>
      <c r="B524" s="25"/>
      <c r="C524" s="25"/>
      <c r="D524" s="25"/>
      <c r="E524" s="25"/>
      <c r="F524" s="25"/>
      <c r="G524" s="28"/>
      <c r="H524" s="28"/>
    </row>
    <row r="525" spans="1:8" ht="18">
      <c r="A525" s="25"/>
      <c r="B525" s="25"/>
      <c r="C525" s="25"/>
      <c r="D525" s="25"/>
      <c r="E525" s="25"/>
      <c r="F525" s="25"/>
      <c r="G525" s="28"/>
      <c r="H525" s="28"/>
    </row>
    <row r="526" spans="1:8" ht="18">
      <c r="A526" s="25"/>
      <c r="B526" s="25"/>
      <c r="C526" s="25"/>
      <c r="D526" s="25"/>
      <c r="E526" s="25"/>
      <c r="F526" s="25"/>
      <c r="G526" s="28"/>
      <c r="H526" s="28"/>
    </row>
    <row r="527" spans="1:8" ht="18">
      <c r="A527" s="25"/>
      <c r="B527" s="25"/>
      <c r="C527" s="25"/>
      <c r="D527" s="25"/>
      <c r="E527" s="25"/>
      <c r="F527" s="25"/>
      <c r="G527" s="28"/>
      <c r="H527" s="28"/>
    </row>
    <row r="528" spans="1:8" ht="18">
      <c r="A528" s="25"/>
      <c r="B528" s="25"/>
      <c r="C528" s="25"/>
      <c r="D528" s="25"/>
      <c r="E528" s="25"/>
      <c r="F528" s="25"/>
      <c r="G528" s="28"/>
      <c r="H528" s="28"/>
    </row>
    <row r="529" spans="1:8" ht="18">
      <c r="A529" s="25"/>
      <c r="B529" s="25"/>
      <c r="C529" s="25"/>
      <c r="D529" s="25"/>
      <c r="E529" s="25"/>
      <c r="F529" s="25"/>
      <c r="G529" s="28"/>
      <c r="H529" s="28"/>
    </row>
    <row r="530" spans="1:8" ht="18">
      <c r="A530" s="25"/>
      <c r="B530" s="25"/>
      <c r="C530" s="25"/>
      <c r="D530" s="25"/>
      <c r="E530" s="25"/>
      <c r="F530" s="25"/>
      <c r="G530" s="28"/>
      <c r="H530" s="28"/>
    </row>
    <row r="531" spans="1:8" ht="18">
      <c r="A531" s="25"/>
      <c r="B531" s="25"/>
      <c r="C531" s="25"/>
      <c r="D531" s="25"/>
      <c r="E531" s="25"/>
      <c r="F531" s="25"/>
      <c r="G531" s="28"/>
      <c r="H531" s="28"/>
    </row>
    <row r="532" spans="1:8" ht="18">
      <c r="A532" s="25"/>
      <c r="B532" s="25"/>
      <c r="C532" s="25"/>
      <c r="D532" s="25"/>
      <c r="E532" s="25"/>
      <c r="F532" s="25"/>
      <c r="G532" s="28"/>
      <c r="H532" s="28"/>
    </row>
    <row r="533" spans="1:8" ht="18">
      <c r="A533" s="25"/>
      <c r="B533" s="25"/>
      <c r="C533" s="25"/>
      <c r="D533" s="25"/>
      <c r="E533" s="25"/>
      <c r="F533" s="25"/>
      <c r="G533" s="28"/>
      <c r="H533" s="28"/>
    </row>
    <row r="534" spans="1:8" ht="18">
      <c r="A534" s="25"/>
      <c r="B534" s="25"/>
      <c r="C534" s="25"/>
      <c r="D534" s="25"/>
      <c r="E534" s="25"/>
      <c r="F534" s="25"/>
      <c r="G534" s="28"/>
      <c r="H534" s="28"/>
    </row>
    <row r="535" spans="1:8" ht="18">
      <c r="A535" s="25"/>
      <c r="B535" s="25"/>
      <c r="C535" s="25"/>
      <c r="D535" s="25"/>
      <c r="E535" s="25"/>
      <c r="F535" s="25"/>
      <c r="G535" s="28"/>
      <c r="H535" s="28"/>
    </row>
    <row r="536" spans="1:8" ht="18">
      <c r="A536" s="25"/>
      <c r="B536" s="25"/>
      <c r="C536" s="25"/>
      <c r="D536" s="25"/>
      <c r="E536" s="25"/>
      <c r="F536" s="25"/>
      <c r="G536" s="28"/>
      <c r="H536" s="28"/>
    </row>
    <row r="537" spans="1:8" ht="18">
      <c r="A537" s="25"/>
      <c r="B537" s="25"/>
      <c r="C537" s="25"/>
      <c r="D537" s="25"/>
      <c r="E537" s="25"/>
      <c r="F537" s="25"/>
      <c r="G537" s="28"/>
      <c r="H537" s="28"/>
    </row>
    <row r="538" spans="1:8" ht="18">
      <c r="A538" s="25"/>
      <c r="B538" s="25"/>
      <c r="C538" s="25"/>
      <c r="D538" s="25"/>
      <c r="E538" s="25"/>
      <c r="F538" s="25"/>
      <c r="G538" s="28"/>
      <c r="H538" s="28"/>
    </row>
    <row r="539" spans="1:8" ht="18">
      <c r="A539" s="25"/>
      <c r="B539" s="25"/>
      <c r="C539" s="25"/>
      <c r="D539" s="25"/>
      <c r="E539" s="25"/>
      <c r="F539" s="25"/>
      <c r="G539" s="28"/>
      <c r="H539" s="28"/>
    </row>
    <row r="540" spans="1:8" ht="18">
      <c r="A540" s="25"/>
      <c r="B540" s="25"/>
      <c r="C540" s="25"/>
      <c r="D540" s="25"/>
      <c r="E540" s="25"/>
      <c r="F540" s="25"/>
      <c r="G540" s="28"/>
      <c r="H540" s="28"/>
    </row>
    <row r="541" spans="1:8" ht="18">
      <c r="A541" s="25"/>
      <c r="B541" s="25"/>
      <c r="C541" s="25"/>
      <c r="D541" s="25"/>
      <c r="E541" s="25"/>
      <c r="F541" s="25"/>
      <c r="G541" s="28"/>
      <c r="H541" s="28"/>
    </row>
    <row r="542" spans="1:8" ht="18">
      <c r="A542" s="25"/>
      <c r="B542" s="25"/>
      <c r="C542" s="25"/>
      <c r="D542" s="25"/>
      <c r="E542" s="25"/>
      <c r="F542" s="25"/>
      <c r="G542" s="28"/>
      <c r="H542" s="28"/>
    </row>
    <row r="543" spans="1:8" ht="18">
      <c r="A543" s="25"/>
      <c r="B543" s="25"/>
      <c r="C543" s="25"/>
      <c r="D543" s="25"/>
      <c r="E543" s="25"/>
      <c r="F543" s="25"/>
      <c r="G543" s="28"/>
      <c r="H543" s="28"/>
    </row>
    <row r="544" spans="1:8" ht="18">
      <c r="A544" s="25"/>
      <c r="B544" s="25"/>
      <c r="C544" s="25"/>
      <c r="D544" s="25"/>
      <c r="E544" s="25"/>
      <c r="F544" s="25"/>
      <c r="G544" s="28"/>
      <c r="H544" s="28"/>
    </row>
    <row r="545" spans="1:8" ht="18">
      <c r="A545" s="25"/>
      <c r="B545" s="25"/>
      <c r="C545" s="25"/>
      <c r="D545" s="25"/>
      <c r="E545" s="25"/>
      <c r="F545" s="25"/>
      <c r="G545" s="28"/>
      <c r="H545" s="28"/>
    </row>
    <row r="546" spans="1:8" ht="18">
      <c r="A546" s="25"/>
      <c r="B546" s="25"/>
      <c r="C546" s="25"/>
      <c r="D546" s="25"/>
      <c r="E546" s="25"/>
      <c r="F546" s="25"/>
      <c r="G546" s="28"/>
      <c r="H546" s="28"/>
    </row>
    <row r="547" spans="1:8" ht="18">
      <c r="A547" s="25"/>
      <c r="B547" s="25"/>
      <c r="C547" s="25"/>
      <c r="D547" s="25"/>
      <c r="E547" s="25"/>
      <c r="F547" s="25"/>
      <c r="G547" s="28"/>
      <c r="H547" s="28"/>
    </row>
    <row r="548" spans="1:8" ht="18">
      <c r="A548" s="25"/>
      <c r="B548" s="25"/>
      <c r="C548" s="25"/>
      <c r="D548" s="25"/>
      <c r="E548" s="25"/>
      <c r="F548" s="25"/>
      <c r="G548" s="28"/>
      <c r="H548" s="28"/>
    </row>
    <row r="549" spans="1:8" ht="18">
      <c r="A549" s="25"/>
      <c r="B549" s="25"/>
      <c r="C549" s="25"/>
      <c r="D549" s="25"/>
      <c r="E549" s="25"/>
      <c r="F549" s="25"/>
      <c r="G549" s="28"/>
      <c r="H549" s="28"/>
    </row>
    <row r="550" spans="1:8" ht="18">
      <c r="A550" s="25"/>
      <c r="B550" s="25"/>
      <c r="C550" s="25"/>
      <c r="D550" s="25"/>
      <c r="E550" s="25"/>
      <c r="F550" s="25"/>
      <c r="G550" s="28"/>
      <c r="H550" s="28"/>
    </row>
    <row r="551" spans="1:8" ht="18">
      <c r="A551" s="25"/>
      <c r="B551" s="25"/>
      <c r="C551" s="25"/>
      <c r="D551" s="25"/>
      <c r="E551" s="25"/>
      <c r="F551" s="25"/>
      <c r="G551" s="28"/>
      <c r="H551" s="28"/>
    </row>
    <row r="552" spans="1:8" ht="18">
      <c r="A552" s="25"/>
      <c r="B552" s="25"/>
      <c r="C552" s="25"/>
      <c r="D552" s="25"/>
      <c r="E552" s="25"/>
      <c r="F552" s="25"/>
      <c r="G552" s="28"/>
      <c r="H552" s="28"/>
    </row>
    <row r="553" spans="1:8" ht="18">
      <c r="A553" s="25"/>
      <c r="B553" s="25"/>
      <c r="C553" s="25"/>
      <c r="D553" s="25"/>
      <c r="E553" s="25"/>
      <c r="F553" s="25"/>
      <c r="G553" s="28"/>
      <c r="H553" s="28"/>
    </row>
    <row r="554" spans="1:8" ht="18">
      <c r="A554" s="25"/>
      <c r="B554" s="25"/>
      <c r="C554" s="25"/>
      <c r="D554" s="25"/>
      <c r="E554" s="25"/>
      <c r="F554" s="25"/>
      <c r="G554" s="28"/>
      <c r="H554" s="28"/>
    </row>
    <row r="555" spans="1:8" ht="18">
      <c r="A555" s="25"/>
      <c r="B555" s="25"/>
      <c r="C555" s="25"/>
      <c r="D555" s="25"/>
      <c r="E555" s="25"/>
      <c r="F555" s="25"/>
      <c r="G555" s="28"/>
      <c r="H555" s="28"/>
    </row>
    <row r="556" spans="1:8" ht="18">
      <c r="A556" s="25"/>
      <c r="B556" s="25"/>
      <c r="C556" s="25"/>
      <c r="D556" s="25"/>
      <c r="E556" s="25"/>
      <c r="F556" s="25"/>
      <c r="G556" s="28"/>
      <c r="H556" s="28"/>
    </row>
    <row r="557" spans="1:8" ht="18">
      <c r="A557" s="25"/>
      <c r="B557" s="25"/>
      <c r="C557" s="25"/>
      <c r="D557" s="25"/>
      <c r="E557" s="25"/>
      <c r="F557" s="25"/>
      <c r="G557" s="28"/>
      <c r="H557" s="28"/>
    </row>
    <row r="558" spans="1:8" ht="18">
      <c r="A558" s="25"/>
      <c r="B558" s="25"/>
      <c r="C558" s="25"/>
      <c r="D558" s="25"/>
      <c r="E558" s="25"/>
      <c r="F558" s="25"/>
      <c r="G558" s="28"/>
      <c r="H558" s="28"/>
    </row>
    <row r="559" spans="1:8" ht="18">
      <c r="A559" s="25"/>
      <c r="B559" s="25"/>
      <c r="C559" s="25"/>
      <c r="D559" s="25"/>
      <c r="E559" s="25"/>
      <c r="F559" s="25"/>
      <c r="G559" s="28"/>
      <c r="H559" s="28"/>
    </row>
    <row r="560" spans="1:8" ht="18">
      <c r="A560" s="25"/>
      <c r="B560" s="25"/>
      <c r="C560" s="25"/>
      <c r="D560" s="25"/>
      <c r="E560" s="25"/>
      <c r="F560" s="25"/>
      <c r="G560" s="28"/>
      <c r="H560" s="28"/>
    </row>
    <row r="561" spans="1:8" ht="18">
      <c r="A561" s="25"/>
      <c r="B561" s="25"/>
      <c r="C561" s="25"/>
      <c r="D561" s="25"/>
      <c r="E561" s="25"/>
      <c r="F561" s="25"/>
      <c r="G561" s="28"/>
      <c r="H561" s="28"/>
    </row>
    <row r="562" spans="1:8" ht="18">
      <c r="A562" s="25"/>
      <c r="B562" s="25"/>
      <c r="C562" s="25"/>
      <c r="D562" s="25"/>
      <c r="E562" s="25"/>
      <c r="F562" s="25"/>
      <c r="G562" s="28"/>
      <c r="H562" s="28"/>
    </row>
    <row r="563" spans="1:8" ht="18">
      <c r="A563" s="25"/>
      <c r="B563" s="25"/>
      <c r="C563" s="25"/>
      <c r="D563" s="25"/>
      <c r="E563" s="25"/>
      <c r="F563" s="25"/>
      <c r="G563" s="28"/>
      <c r="H563" s="28"/>
    </row>
    <row r="564" spans="1:8" ht="18">
      <c r="A564" s="25"/>
      <c r="B564" s="25"/>
      <c r="C564" s="25"/>
      <c r="D564" s="25"/>
      <c r="E564" s="25"/>
      <c r="F564" s="25"/>
      <c r="G564" s="28"/>
      <c r="H564" s="28"/>
    </row>
    <row r="565" spans="1:8" ht="18">
      <c r="A565" s="25"/>
      <c r="B565" s="25"/>
      <c r="C565" s="25"/>
      <c r="D565" s="25"/>
      <c r="E565" s="25"/>
      <c r="F565" s="25"/>
      <c r="G565" s="28"/>
      <c r="H565" s="28"/>
    </row>
    <row r="566" spans="1:8" ht="18">
      <c r="A566" s="25"/>
      <c r="B566" s="25"/>
      <c r="C566" s="25"/>
      <c r="D566" s="25"/>
      <c r="E566" s="25"/>
      <c r="F566" s="25"/>
      <c r="G566" s="28"/>
      <c r="H566" s="28"/>
    </row>
    <row r="567" spans="1:8" ht="18">
      <c r="A567" s="25"/>
      <c r="B567" s="25"/>
      <c r="C567" s="25"/>
      <c r="D567" s="25"/>
      <c r="E567" s="25"/>
      <c r="F567" s="25"/>
      <c r="G567" s="28"/>
      <c r="H567" s="28"/>
    </row>
    <row r="568" spans="1:8" ht="18">
      <c r="A568" s="25"/>
      <c r="B568" s="25"/>
      <c r="C568" s="25"/>
      <c r="D568" s="25"/>
      <c r="E568" s="25"/>
      <c r="F568" s="25"/>
      <c r="G568" s="28"/>
      <c r="H568" s="28"/>
    </row>
    <row r="569" spans="1:8" ht="18">
      <c r="A569" s="25"/>
      <c r="B569" s="25"/>
      <c r="C569" s="25"/>
      <c r="D569" s="25"/>
      <c r="E569" s="25"/>
      <c r="F569" s="25"/>
      <c r="G569" s="28"/>
      <c r="H569" s="28"/>
    </row>
    <row r="570" spans="1:8" ht="18">
      <c r="A570" s="25"/>
      <c r="B570" s="25"/>
      <c r="C570" s="25"/>
      <c r="D570" s="25"/>
      <c r="E570" s="25"/>
      <c r="F570" s="25"/>
      <c r="G570" s="28"/>
      <c r="H570" s="28"/>
    </row>
    <row r="571" spans="1:8" ht="18">
      <c r="A571" s="25"/>
      <c r="B571" s="25"/>
      <c r="C571" s="25"/>
      <c r="D571" s="25"/>
      <c r="E571" s="25"/>
      <c r="F571" s="25"/>
      <c r="G571" s="28"/>
      <c r="H571" s="28"/>
    </row>
    <row r="572" spans="1:8" ht="18">
      <c r="A572" s="25"/>
      <c r="B572" s="25"/>
      <c r="C572" s="25"/>
      <c r="D572" s="25"/>
      <c r="E572" s="25"/>
      <c r="F572" s="25"/>
      <c r="G572" s="28"/>
      <c r="H572" s="28"/>
    </row>
    <row r="573" spans="1:8" ht="18">
      <c r="A573" s="25"/>
      <c r="B573" s="25"/>
      <c r="C573" s="25"/>
      <c r="D573" s="25"/>
      <c r="E573" s="25"/>
      <c r="F573" s="25"/>
      <c r="G573" s="28"/>
      <c r="H573" s="28"/>
    </row>
    <row r="574" spans="1:8" ht="18">
      <c r="A574" s="25"/>
      <c r="B574" s="25"/>
      <c r="C574" s="25"/>
      <c r="D574" s="25"/>
      <c r="E574" s="25"/>
      <c r="F574" s="25"/>
      <c r="G574" s="28"/>
      <c r="H574" s="28"/>
    </row>
    <row r="575" spans="1:8" ht="18">
      <c r="A575" s="25"/>
      <c r="B575" s="25"/>
      <c r="C575" s="25"/>
      <c r="D575" s="25"/>
      <c r="E575" s="25"/>
      <c r="F575" s="25"/>
      <c r="G575" s="28"/>
      <c r="H575" s="28"/>
    </row>
    <row r="576" spans="1:8" ht="18">
      <c r="A576" s="25"/>
      <c r="B576" s="25"/>
      <c r="C576" s="25"/>
      <c r="D576" s="25"/>
      <c r="E576" s="25"/>
      <c r="F576" s="25"/>
      <c r="G576" s="28"/>
      <c r="H576" s="28"/>
    </row>
    <row r="577" spans="1:8" ht="18">
      <c r="A577" s="25"/>
      <c r="B577" s="25"/>
      <c r="C577" s="25"/>
      <c r="D577" s="25"/>
      <c r="E577" s="25"/>
      <c r="F577" s="25"/>
      <c r="G577" s="28"/>
      <c r="H577" s="28"/>
    </row>
    <row r="578" spans="1:8" ht="18">
      <c r="A578" s="25"/>
      <c r="B578" s="25"/>
      <c r="C578" s="25"/>
      <c r="D578" s="25"/>
      <c r="E578" s="25"/>
      <c r="F578" s="25"/>
      <c r="G578" s="28"/>
      <c r="H578" s="28"/>
    </row>
    <row r="579" spans="1:8" ht="18">
      <c r="A579" s="25"/>
      <c r="B579" s="25"/>
      <c r="C579" s="25"/>
      <c r="D579" s="25"/>
      <c r="E579" s="25"/>
      <c r="F579" s="25"/>
      <c r="G579" s="28"/>
      <c r="H579" s="28"/>
    </row>
    <row r="580" spans="1:8" ht="18">
      <c r="A580" s="25"/>
      <c r="B580" s="25"/>
      <c r="C580" s="25"/>
      <c r="D580" s="25"/>
      <c r="E580" s="25"/>
      <c r="F580" s="25"/>
      <c r="G580" s="28"/>
      <c r="H580" s="28"/>
    </row>
    <row r="581" spans="1:8" ht="18">
      <c r="A581" s="25"/>
      <c r="B581" s="25"/>
      <c r="C581" s="25"/>
      <c r="D581" s="25"/>
      <c r="E581" s="25"/>
      <c r="F581" s="25"/>
      <c r="G581" s="28"/>
      <c r="H581" s="28"/>
    </row>
    <row r="582" spans="1:8" ht="18">
      <c r="A582" s="25"/>
      <c r="B582" s="25"/>
      <c r="C582" s="25"/>
      <c r="D582" s="25"/>
      <c r="E582" s="25"/>
      <c r="F582" s="25"/>
      <c r="G582" s="28"/>
      <c r="H582" s="28"/>
    </row>
    <row r="583" spans="1:8" ht="18">
      <c r="A583" s="25"/>
      <c r="B583" s="25"/>
      <c r="C583" s="25"/>
      <c r="D583" s="25"/>
      <c r="E583" s="25"/>
      <c r="F583" s="25"/>
      <c r="G583" s="28"/>
      <c r="H583" s="28"/>
    </row>
    <row r="584" spans="1:8" ht="18">
      <c r="A584" s="25"/>
      <c r="B584" s="25"/>
      <c r="C584" s="25"/>
      <c r="D584" s="25"/>
      <c r="E584" s="25"/>
      <c r="F584" s="25"/>
      <c r="G584" s="28"/>
      <c r="H584" s="28"/>
    </row>
    <row r="585" spans="1:8" ht="18">
      <c r="A585" s="25"/>
    </row>
    <row r="586" spans="1:8" ht="18">
      <c r="A586" s="25"/>
    </row>
    <row r="587" spans="1:8" ht="18">
      <c r="A587" s="25"/>
    </row>
    <row r="588" spans="1:8" ht="18">
      <c r="A588" s="25"/>
    </row>
    <row r="589" spans="1:8" ht="18">
      <c r="A589" s="25"/>
    </row>
    <row r="590" spans="1:8" ht="18">
      <c r="A590" s="25"/>
    </row>
    <row r="591" spans="1:8" ht="18">
      <c r="A591" s="25"/>
    </row>
    <row r="592" spans="1:8" ht="18">
      <c r="A592" s="25"/>
    </row>
    <row r="593" spans="1:1" ht="18">
      <c r="A593" s="25"/>
    </row>
    <row r="594" spans="1:1" ht="18">
      <c r="A594" s="25"/>
    </row>
    <row r="595" spans="1:1" ht="18">
      <c r="A595" s="25"/>
    </row>
    <row r="596" spans="1:1" ht="18">
      <c r="A596" s="25"/>
    </row>
    <row r="597" spans="1:1" ht="18">
      <c r="A597" s="25"/>
    </row>
  </sheetData>
  <phoneticPr fontId="51"/>
  <hyperlinks>
    <hyperlink ref="A1" location="'目次'!A1" display="目次"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ummaryRight="0"/>
  </sheetPr>
  <dimension ref="A1:AB87"/>
  <sheetViews>
    <sheetView workbookViewId="0"/>
  </sheetViews>
  <sheetFormatPr defaultColWidth="12.6328125" defaultRowHeight="15.75" customHeight="1"/>
  <sheetData>
    <row r="1" spans="1:16" ht="15.75" customHeight="1">
      <c r="A1" s="11" t="s">
        <v>58</v>
      </c>
    </row>
    <row r="2" spans="1:16" ht="15.75" customHeight="1">
      <c r="B2" s="12"/>
      <c r="C2" s="135">
        <v>2014</v>
      </c>
      <c r="D2" s="135">
        <v>2016</v>
      </c>
      <c r="E2" s="135">
        <v>2018</v>
      </c>
      <c r="F2" s="135">
        <v>2020</v>
      </c>
      <c r="G2" s="135">
        <v>2022</v>
      </c>
      <c r="H2" s="139">
        <v>2024</v>
      </c>
    </row>
    <row r="3" spans="1:16" ht="15.75" customHeight="1">
      <c r="B3" s="140" t="s">
        <v>963</v>
      </c>
      <c r="C3" s="61">
        <v>0.49419999999999997</v>
      </c>
      <c r="D3" s="61">
        <v>0.48430000000000001</v>
      </c>
      <c r="E3" s="61">
        <v>0.48580000000000001</v>
      </c>
      <c r="F3" s="61">
        <v>0.48899999999999999</v>
      </c>
      <c r="G3" s="61">
        <v>0.47770000000000001</v>
      </c>
      <c r="H3" s="141">
        <v>0.47989999999999999</v>
      </c>
    </row>
    <row r="4" spans="1:16" ht="15.75" customHeight="1">
      <c r="B4" s="140" t="s">
        <v>964</v>
      </c>
      <c r="C4" s="61">
        <v>0.27879999999999999</v>
      </c>
      <c r="D4" s="61">
        <v>0.30980000000000002</v>
      </c>
      <c r="E4" s="61">
        <v>0.30869999999999997</v>
      </c>
      <c r="F4" s="61">
        <v>0.37140000000000001</v>
      </c>
      <c r="G4" s="61">
        <v>0.3846</v>
      </c>
      <c r="H4" s="141">
        <v>0.38150000000000001</v>
      </c>
    </row>
    <row r="5" spans="1:16" ht="15.75" customHeight="1">
      <c r="B5" s="147" t="s">
        <v>965</v>
      </c>
      <c r="C5" s="137">
        <v>1.3</v>
      </c>
      <c r="D5" s="137">
        <v>1.0610999999999999</v>
      </c>
      <c r="E5" s="137">
        <v>1.3705000000000001</v>
      </c>
      <c r="F5" s="137">
        <v>1.4096</v>
      </c>
      <c r="G5" s="137">
        <v>1.4268000000000001</v>
      </c>
      <c r="H5" s="143">
        <v>2.2824</v>
      </c>
    </row>
    <row r="6" spans="1:16" ht="15.75" customHeight="1">
      <c r="B6" s="5"/>
      <c r="C6" s="61"/>
      <c r="D6" s="61"/>
      <c r="E6" s="61"/>
      <c r="F6" s="61"/>
      <c r="G6" s="61"/>
      <c r="H6" s="1"/>
    </row>
    <row r="7" spans="1:16" ht="15.75" customHeight="1">
      <c r="B7" s="303" t="s">
        <v>1461</v>
      </c>
      <c r="C7" s="61"/>
      <c r="D7" s="61"/>
      <c r="E7" s="61"/>
      <c r="F7" s="61"/>
      <c r="G7" s="61"/>
    </row>
    <row r="8" spans="1:16" ht="15.75" customHeight="1">
      <c r="B8" s="5"/>
      <c r="C8" s="61"/>
      <c r="D8" s="61"/>
      <c r="E8" s="61"/>
      <c r="F8" s="61"/>
      <c r="G8" s="61"/>
      <c r="I8" s="1"/>
    </row>
    <row r="10" spans="1:16" ht="15.75" customHeight="1">
      <c r="C10" s="1"/>
    </row>
    <row r="11" spans="1:16" ht="15.75" customHeight="1">
      <c r="A11" s="5"/>
      <c r="B11" s="5" t="s">
        <v>260</v>
      </c>
      <c r="C11" s="5"/>
      <c r="D11" s="5"/>
      <c r="E11" s="5"/>
      <c r="F11" s="5"/>
      <c r="G11" s="5"/>
      <c r="H11" s="5"/>
      <c r="I11" s="5"/>
      <c r="J11" s="5" t="s">
        <v>464</v>
      </c>
      <c r="K11" s="5"/>
      <c r="L11" s="5"/>
      <c r="M11" s="5"/>
      <c r="N11" s="1"/>
    </row>
    <row r="12" spans="1:16" ht="15.75" customHeight="1">
      <c r="A12" s="5"/>
      <c r="B12" s="12"/>
      <c r="C12" s="135">
        <v>2014</v>
      </c>
      <c r="D12" s="135">
        <v>2016</v>
      </c>
      <c r="E12" s="135">
        <v>2018</v>
      </c>
      <c r="F12" s="135">
        <v>2020</v>
      </c>
      <c r="G12" s="135">
        <v>2022</v>
      </c>
      <c r="H12" s="139">
        <v>2024</v>
      </c>
      <c r="I12" s="61"/>
      <c r="J12" s="212"/>
      <c r="K12" s="135">
        <v>2014</v>
      </c>
      <c r="L12" s="135">
        <v>2016</v>
      </c>
      <c r="M12" s="135">
        <v>2018</v>
      </c>
      <c r="N12" s="13">
        <v>2020</v>
      </c>
      <c r="O12" s="13">
        <v>2022</v>
      </c>
      <c r="P12" s="14">
        <v>2024</v>
      </c>
    </row>
    <row r="13" spans="1:16" ht="15.75" customHeight="1">
      <c r="A13" s="5"/>
      <c r="B13" s="140" t="s">
        <v>966</v>
      </c>
      <c r="C13" s="61">
        <v>1667</v>
      </c>
      <c r="D13" s="61">
        <v>1629</v>
      </c>
      <c r="E13" s="61">
        <v>1605</v>
      </c>
      <c r="F13" s="61">
        <v>1632</v>
      </c>
      <c r="G13" s="61">
        <v>1633</v>
      </c>
      <c r="H13" s="44">
        <v>1562</v>
      </c>
      <c r="I13" s="61"/>
      <c r="J13" s="213" t="s">
        <v>963</v>
      </c>
      <c r="K13" s="61">
        <f t="shared" ref="K13:P13" si="0">SUM(C13:C15)</f>
        <v>4942</v>
      </c>
      <c r="L13" s="61">
        <f t="shared" si="0"/>
        <v>4843</v>
      </c>
      <c r="M13" s="61">
        <f t="shared" si="0"/>
        <v>4858</v>
      </c>
      <c r="N13" s="61">
        <f t="shared" si="0"/>
        <v>4890</v>
      </c>
      <c r="O13" s="61">
        <f t="shared" si="0"/>
        <v>4777</v>
      </c>
      <c r="P13" s="141">
        <f t="shared" si="0"/>
        <v>4799</v>
      </c>
    </row>
    <row r="14" spans="1:16" ht="15.75" customHeight="1">
      <c r="A14" s="5"/>
      <c r="B14" s="140" t="s">
        <v>967</v>
      </c>
      <c r="C14" s="61">
        <v>3259</v>
      </c>
      <c r="D14" s="61">
        <v>3198</v>
      </c>
      <c r="E14" s="61">
        <v>3237</v>
      </c>
      <c r="F14" s="61">
        <v>3246</v>
      </c>
      <c r="G14" s="61">
        <v>3134</v>
      </c>
      <c r="H14" s="44">
        <v>3227</v>
      </c>
      <c r="I14" s="61"/>
      <c r="J14" s="213" t="s">
        <v>964</v>
      </c>
      <c r="K14" s="61">
        <f t="shared" ref="K14:P14" si="1">SUM(C16:C17)</f>
        <v>2788</v>
      </c>
      <c r="L14" s="61">
        <f t="shared" si="1"/>
        <v>3098</v>
      </c>
      <c r="M14" s="61">
        <f t="shared" si="1"/>
        <v>3087</v>
      </c>
      <c r="N14" s="61">
        <f t="shared" si="1"/>
        <v>3714</v>
      </c>
      <c r="O14" s="61">
        <f t="shared" si="1"/>
        <v>3846</v>
      </c>
      <c r="P14" s="141">
        <f t="shared" si="1"/>
        <v>3815</v>
      </c>
    </row>
    <row r="15" spans="1:16" ht="15.75" customHeight="1">
      <c r="A15" s="5"/>
      <c r="B15" s="140" t="s">
        <v>968</v>
      </c>
      <c r="C15" s="61">
        <v>16</v>
      </c>
      <c r="D15" s="61">
        <v>16</v>
      </c>
      <c r="E15" s="61">
        <v>16</v>
      </c>
      <c r="F15" s="61">
        <v>12</v>
      </c>
      <c r="G15" s="61">
        <v>10</v>
      </c>
      <c r="H15" s="44">
        <v>10</v>
      </c>
      <c r="I15" s="61"/>
      <c r="J15" s="214" t="s">
        <v>965</v>
      </c>
      <c r="K15" s="137">
        <f t="shared" ref="K15:P15" si="2">C18</f>
        <v>13000</v>
      </c>
      <c r="L15" s="137">
        <f t="shared" si="2"/>
        <v>10611</v>
      </c>
      <c r="M15" s="137">
        <f t="shared" si="2"/>
        <v>13705</v>
      </c>
      <c r="N15" s="137">
        <f t="shared" si="2"/>
        <v>14096</v>
      </c>
      <c r="O15" s="137">
        <f t="shared" si="2"/>
        <v>14268</v>
      </c>
      <c r="P15" s="143">
        <f t="shared" si="2"/>
        <v>22824</v>
      </c>
    </row>
    <row r="16" spans="1:16" ht="15.75" customHeight="1">
      <c r="A16" s="5"/>
      <c r="B16" s="140" t="s">
        <v>969</v>
      </c>
      <c r="C16" s="61">
        <v>514</v>
      </c>
      <c r="D16" s="61">
        <v>1020</v>
      </c>
      <c r="E16" s="61">
        <v>1033</v>
      </c>
      <c r="F16" s="61">
        <v>1063</v>
      </c>
      <c r="G16" s="61">
        <v>1163</v>
      </c>
      <c r="H16" s="44">
        <v>1105</v>
      </c>
      <c r="I16" s="61"/>
      <c r="J16" s="61"/>
      <c r="K16" s="61"/>
      <c r="L16" s="61"/>
      <c r="M16" s="61"/>
      <c r="N16" s="1"/>
    </row>
    <row r="17" spans="1:25" ht="15.75" customHeight="1">
      <c r="A17" s="5"/>
      <c r="B17" s="140" t="s">
        <v>970</v>
      </c>
      <c r="C17" s="61">
        <v>2274</v>
      </c>
      <c r="D17" s="61">
        <v>2078</v>
      </c>
      <c r="E17" s="61">
        <v>2054</v>
      </c>
      <c r="F17" s="61">
        <v>2651</v>
      </c>
      <c r="G17" s="61">
        <v>2683</v>
      </c>
      <c r="H17" s="44">
        <v>2710</v>
      </c>
      <c r="I17" s="61"/>
      <c r="J17" s="61"/>
      <c r="K17" s="61"/>
      <c r="L17" s="61"/>
      <c r="M17" s="61"/>
      <c r="N17" s="1"/>
    </row>
    <row r="18" spans="1:25" ht="15.75" customHeight="1">
      <c r="A18" s="5"/>
      <c r="B18" s="147" t="s">
        <v>971</v>
      </c>
      <c r="C18" s="137">
        <v>13000</v>
      </c>
      <c r="D18" s="137">
        <v>10611</v>
      </c>
      <c r="E18" s="137">
        <v>13705</v>
      </c>
      <c r="F18" s="137">
        <v>14096</v>
      </c>
      <c r="G18" s="137">
        <v>14268</v>
      </c>
      <c r="H18" s="21">
        <v>22824</v>
      </c>
      <c r="I18" s="61"/>
      <c r="J18" s="61"/>
      <c r="K18" s="61"/>
      <c r="L18" s="61"/>
      <c r="M18" s="61"/>
      <c r="N18" s="1"/>
    </row>
    <row r="19" spans="1:25" ht="15.75" customHeight="1">
      <c r="A19" s="5"/>
      <c r="B19" s="5"/>
      <c r="C19" s="61"/>
      <c r="D19" s="61"/>
      <c r="E19" s="61"/>
      <c r="F19" s="61"/>
      <c r="G19" s="61"/>
      <c r="H19" s="61"/>
      <c r="I19" s="61"/>
      <c r="J19" s="61"/>
      <c r="K19" s="61"/>
      <c r="L19" s="61"/>
      <c r="M19" s="61"/>
      <c r="N19" s="1"/>
    </row>
    <row r="20" spans="1:25" ht="15.75" customHeight="1">
      <c r="A20" s="1"/>
      <c r="B20" s="1"/>
      <c r="F20" s="1"/>
      <c r="J20" s="1"/>
      <c r="N20" s="1"/>
      <c r="U20" s="1"/>
      <c r="Y20" s="1"/>
    </row>
    <row r="21" spans="1:25" ht="15.75" customHeight="1">
      <c r="A21" s="1"/>
      <c r="B21" s="1" t="s">
        <v>239</v>
      </c>
    </row>
    <row r="22" spans="1:25" ht="15.75" customHeight="1">
      <c r="A22" s="1"/>
      <c r="B22" s="12" t="s">
        <v>972</v>
      </c>
      <c r="C22" s="135">
        <v>2012</v>
      </c>
      <c r="D22" s="135">
        <v>2013</v>
      </c>
      <c r="E22" s="135">
        <v>2014</v>
      </c>
      <c r="F22" s="135">
        <v>2015</v>
      </c>
      <c r="G22" s="135">
        <v>2016</v>
      </c>
      <c r="H22" s="135">
        <v>2017</v>
      </c>
      <c r="I22" s="135">
        <v>2018</v>
      </c>
      <c r="J22" s="135">
        <v>2019</v>
      </c>
      <c r="K22" s="135">
        <v>2020</v>
      </c>
      <c r="L22" s="135">
        <v>2021</v>
      </c>
      <c r="M22" s="135">
        <v>2022</v>
      </c>
      <c r="N22" s="13">
        <v>2023</v>
      </c>
      <c r="O22" s="14">
        <v>2024</v>
      </c>
    </row>
    <row r="23" spans="1:25" ht="15.75" customHeight="1">
      <c r="A23" s="1"/>
      <c r="B23" s="140" t="s">
        <v>966</v>
      </c>
      <c r="C23" s="61">
        <v>1616</v>
      </c>
      <c r="D23" s="61">
        <v>1642</v>
      </c>
      <c r="E23" s="61">
        <v>1667</v>
      </c>
      <c r="F23" s="61">
        <v>1605</v>
      </c>
      <c r="G23" s="61">
        <v>1629</v>
      </c>
      <c r="H23" s="61">
        <v>1631</v>
      </c>
      <c r="I23" s="61">
        <v>1605</v>
      </c>
      <c r="J23" s="61">
        <v>1631</v>
      </c>
      <c r="K23" s="61">
        <v>1632</v>
      </c>
      <c r="L23" s="61">
        <v>1632</v>
      </c>
      <c r="M23" s="61">
        <v>1633</v>
      </c>
      <c r="N23" s="1">
        <v>1634</v>
      </c>
      <c r="O23" s="44">
        <v>1562</v>
      </c>
    </row>
    <row r="24" spans="1:25" ht="15.75" customHeight="1">
      <c r="A24" s="1"/>
      <c r="B24" s="140" t="s">
        <v>967</v>
      </c>
      <c r="C24" s="61">
        <v>3252</v>
      </c>
      <c r="D24" s="61">
        <v>3259</v>
      </c>
      <c r="E24" s="61">
        <v>3259</v>
      </c>
      <c r="F24" s="61">
        <v>3214</v>
      </c>
      <c r="G24" s="61">
        <v>3198</v>
      </c>
      <c r="H24" s="61">
        <v>3205</v>
      </c>
      <c r="I24" s="61">
        <v>3237</v>
      </c>
      <c r="J24" s="61">
        <v>3278</v>
      </c>
      <c r="K24" s="61">
        <v>3246</v>
      </c>
      <c r="L24" s="61">
        <v>3218</v>
      </c>
      <c r="M24" s="61">
        <v>3134</v>
      </c>
      <c r="N24" s="1">
        <v>3234</v>
      </c>
      <c r="O24" s="44">
        <v>3227</v>
      </c>
    </row>
    <row r="25" spans="1:25" ht="15.75" customHeight="1">
      <c r="A25" s="1"/>
      <c r="B25" s="140" t="s">
        <v>968</v>
      </c>
      <c r="C25" s="61">
        <v>16</v>
      </c>
      <c r="D25" s="61">
        <v>16</v>
      </c>
      <c r="E25" s="61">
        <v>16</v>
      </c>
      <c r="F25" s="61">
        <v>16</v>
      </c>
      <c r="G25" s="61">
        <v>16</v>
      </c>
      <c r="H25" s="61">
        <v>16</v>
      </c>
      <c r="I25" s="61">
        <v>16</v>
      </c>
      <c r="J25" s="61">
        <v>16</v>
      </c>
      <c r="K25" s="61">
        <v>12</v>
      </c>
      <c r="L25" s="61">
        <v>10</v>
      </c>
      <c r="M25" s="61">
        <v>10</v>
      </c>
      <c r="N25" s="1">
        <v>10</v>
      </c>
      <c r="O25" s="44">
        <v>10</v>
      </c>
    </row>
    <row r="26" spans="1:25" ht="15.75" customHeight="1">
      <c r="A26" s="1"/>
      <c r="B26" s="140" t="s">
        <v>969</v>
      </c>
      <c r="C26" s="61">
        <v>589</v>
      </c>
      <c r="D26" s="61">
        <v>571</v>
      </c>
      <c r="E26" s="61">
        <v>514</v>
      </c>
      <c r="F26" s="61">
        <v>986</v>
      </c>
      <c r="G26" s="61">
        <v>1020</v>
      </c>
      <c r="H26" s="61">
        <v>999</v>
      </c>
      <c r="I26" s="61">
        <v>1033</v>
      </c>
      <c r="J26" s="61">
        <v>623</v>
      </c>
      <c r="K26" s="61">
        <v>1063</v>
      </c>
      <c r="L26" s="61">
        <v>1160</v>
      </c>
      <c r="M26" s="61">
        <v>1163</v>
      </c>
      <c r="N26" s="1">
        <v>1070</v>
      </c>
      <c r="O26" s="44">
        <v>1105</v>
      </c>
    </row>
    <row r="27" spans="1:25" ht="15.75" customHeight="1">
      <c r="A27" s="1"/>
      <c r="B27" s="140" t="s">
        <v>970</v>
      </c>
      <c r="C27" s="61">
        <v>2627</v>
      </c>
      <c r="D27" s="61">
        <v>2183</v>
      </c>
      <c r="E27" s="61">
        <v>2274</v>
      </c>
      <c r="F27" s="61">
        <v>2156</v>
      </c>
      <c r="G27" s="61">
        <v>2078</v>
      </c>
      <c r="H27" s="61">
        <v>2240</v>
      </c>
      <c r="I27" s="61">
        <v>2054</v>
      </c>
      <c r="J27" s="61">
        <v>2422</v>
      </c>
      <c r="K27" s="61">
        <v>2651</v>
      </c>
      <c r="L27" s="61">
        <v>3032</v>
      </c>
      <c r="M27" s="61">
        <v>2683</v>
      </c>
      <c r="N27" s="1">
        <v>2580</v>
      </c>
      <c r="O27" s="44">
        <v>2710</v>
      </c>
    </row>
    <row r="28" spans="1:25" ht="15.75" customHeight="1">
      <c r="A28" s="1"/>
      <c r="B28" s="147" t="s">
        <v>971</v>
      </c>
      <c r="C28" s="137">
        <v>8916</v>
      </c>
      <c r="D28" s="137">
        <v>9236</v>
      </c>
      <c r="E28" s="137">
        <v>13000</v>
      </c>
      <c r="F28" s="137">
        <v>17900</v>
      </c>
      <c r="G28" s="137">
        <v>10611</v>
      </c>
      <c r="H28" s="137">
        <v>12910</v>
      </c>
      <c r="I28" s="137">
        <v>13705</v>
      </c>
      <c r="J28" s="137">
        <v>14092</v>
      </c>
      <c r="K28" s="137">
        <v>14096</v>
      </c>
      <c r="L28" s="137">
        <v>15071</v>
      </c>
      <c r="M28" s="137">
        <v>14268</v>
      </c>
      <c r="N28" s="43">
        <v>19005</v>
      </c>
      <c r="O28" s="21">
        <v>22824</v>
      </c>
      <c r="U28" s="1"/>
      <c r="Y28" s="1"/>
    </row>
    <row r="29" spans="1:25" ht="15.75" customHeight="1">
      <c r="A29" s="1"/>
      <c r="B29" s="1"/>
      <c r="F29" s="1"/>
      <c r="J29" s="1"/>
      <c r="N29" s="1"/>
      <c r="U29" s="1"/>
      <c r="Y29" s="1"/>
    </row>
    <row r="30" spans="1:25" ht="15.75" customHeight="1">
      <c r="A30" s="1"/>
      <c r="B30" s="1"/>
      <c r="F30" s="1"/>
      <c r="J30" s="1"/>
      <c r="N30" s="1"/>
      <c r="U30" s="1"/>
      <c r="Y30" s="1"/>
    </row>
    <row r="31" spans="1:25" ht="15.75" customHeight="1">
      <c r="A31" s="1"/>
      <c r="B31" s="1"/>
      <c r="F31" s="1"/>
      <c r="J31" s="1"/>
      <c r="N31" s="1"/>
      <c r="R31" s="1"/>
      <c r="V31" s="1"/>
    </row>
    <row r="32" spans="1:25" ht="12.5">
      <c r="A32" s="1"/>
      <c r="B32" s="1"/>
      <c r="F32" s="1"/>
      <c r="J32" s="1"/>
      <c r="N32" s="1"/>
      <c r="R32" s="1"/>
      <c r="V32" s="1"/>
    </row>
    <row r="33" spans="1:22" ht="12.5">
      <c r="A33" s="1"/>
      <c r="B33" s="1"/>
      <c r="F33" s="1"/>
      <c r="J33" s="1"/>
      <c r="N33" s="1"/>
      <c r="R33" s="1"/>
      <c r="V33" s="1"/>
    </row>
    <row r="34" spans="1:22" ht="12.5">
      <c r="A34" s="1"/>
      <c r="B34" s="1">
        <v>2012</v>
      </c>
      <c r="F34" s="1">
        <v>2013</v>
      </c>
      <c r="J34" s="1">
        <v>2014</v>
      </c>
      <c r="N34" s="1">
        <v>2015</v>
      </c>
      <c r="R34" s="1">
        <v>2016</v>
      </c>
      <c r="V34" s="1">
        <v>2017</v>
      </c>
    </row>
    <row r="58" spans="1:26" ht="12.5">
      <c r="A58" s="1"/>
      <c r="B58" s="215" t="s">
        <v>973</v>
      </c>
      <c r="F58" s="215" t="s">
        <v>974</v>
      </c>
      <c r="J58" s="215" t="s">
        <v>975</v>
      </c>
      <c r="N58" s="215" t="s">
        <v>976</v>
      </c>
      <c r="R58" s="215" t="s">
        <v>977</v>
      </c>
      <c r="V58" s="215" t="s">
        <v>978</v>
      </c>
    </row>
    <row r="59" spans="1:26" ht="12.5">
      <c r="A59" s="1"/>
      <c r="B59" s="1"/>
      <c r="F59" s="1"/>
      <c r="J59" s="1"/>
      <c r="N59" s="1"/>
      <c r="R59" s="1"/>
    </row>
    <row r="60" spans="1:26" ht="12.5">
      <c r="A60" s="1"/>
      <c r="B60" s="1">
        <v>2018</v>
      </c>
      <c r="F60" s="1">
        <v>2019</v>
      </c>
      <c r="J60" s="1">
        <v>2020</v>
      </c>
      <c r="N60" s="1">
        <v>2021</v>
      </c>
      <c r="R60" s="1">
        <v>2022</v>
      </c>
      <c r="V60" s="1">
        <v>2023</v>
      </c>
    </row>
    <row r="64" spans="1:26" ht="12.5">
      <c r="Z64" s="1">
        <v>2024</v>
      </c>
    </row>
    <row r="84" spans="1:28" ht="12.5">
      <c r="A84" s="1"/>
      <c r="B84" s="215" t="s">
        <v>979</v>
      </c>
      <c r="D84" s="1"/>
      <c r="F84" s="215" t="s">
        <v>980</v>
      </c>
      <c r="J84" s="216" t="s">
        <v>981</v>
      </c>
      <c r="N84" s="215" t="s">
        <v>982</v>
      </c>
      <c r="R84" s="215" t="s">
        <v>983</v>
      </c>
      <c r="V84" s="11" t="s">
        <v>984</v>
      </c>
      <c r="AA84" s="1"/>
      <c r="AB84" s="11" t="s">
        <v>985</v>
      </c>
    </row>
    <row r="85" spans="1:28" ht="12.5">
      <c r="D85" s="1"/>
    </row>
    <row r="86" spans="1:28" ht="12.5">
      <c r="C86" s="61"/>
      <c r="D86" s="61"/>
      <c r="E86" s="61"/>
      <c r="F86" s="61"/>
      <c r="G86" s="61"/>
      <c r="H86" s="61"/>
      <c r="I86" s="61"/>
      <c r="J86" s="61"/>
      <c r="K86" s="61"/>
      <c r="L86" s="61"/>
      <c r="M86" s="61"/>
    </row>
    <row r="87" spans="1:28" ht="12.5">
      <c r="A87" s="5"/>
      <c r="C87" s="61"/>
      <c r="D87" s="61"/>
      <c r="E87" s="61"/>
      <c r="F87" s="61"/>
      <c r="G87" s="61"/>
      <c r="H87" s="61"/>
      <c r="I87" s="61"/>
      <c r="J87" s="61"/>
      <c r="K87" s="61"/>
      <c r="L87" s="61"/>
      <c r="M87" s="61"/>
    </row>
  </sheetData>
  <phoneticPr fontId="51"/>
  <hyperlinks>
    <hyperlink ref="A1" location="'目次'!A1" display="目次" xr:uid="{00000000-0004-0000-1700-000000000000}"/>
    <hyperlink ref="B58" r:id="rId1" xr:uid="{00000000-0004-0000-1700-000002000000}"/>
    <hyperlink ref="F58" r:id="rId2" xr:uid="{00000000-0004-0000-1700-000003000000}"/>
    <hyperlink ref="J58" r:id="rId3" xr:uid="{00000000-0004-0000-1700-000004000000}"/>
    <hyperlink ref="N58" r:id="rId4" xr:uid="{00000000-0004-0000-1700-000005000000}"/>
    <hyperlink ref="R58" r:id="rId5" xr:uid="{00000000-0004-0000-1700-000006000000}"/>
    <hyperlink ref="V58" r:id="rId6" xr:uid="{00000000-0004-0000-1700-000007000000}"/>
    <hyperlink ref="B84" r:id="rId7" xr:uid="{00000000-0004-0000-1700-000008000000}"/>
    <hyperlink ref="F84" r:id="rId8" xr:uid="{00000000-0004-0000-1700-000009000000}"/>
    <hyperlink ref="J84" r:id="rId9" xr:uid="{00000000-0004-0000-1700-00000A000000}"/>
    <hyperlink ref="N84" r:id="rId10" xr:uid="{00000000-0004-0000-1700-00000B000000}"/>
    <hyperlink ref="R84" r:id="rId11" xr:uid="{00000000-0004-0000-1700-00000C000000}"/>
    <hyperlink ref="V84" r:id="rId12" xr:uid="{00000000-0004-0000-1700-00000D000000}"/>
    <hyperlink ref="AB84" r:id="rId13" xr:uid="{00000000-0004-0000-1700-00000E000000}"/>
  </hyperlinks>
  <pageMargins left="0.7" right="0.7" top="0.75" bottom="0.75" header="0.3" footer="0.3"/>
  <drawing r:id="rId1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outlinePr summaryBelow="0" summaryRight="0"/>
  </sheetPr>
  <dimension ref="A1:S34"/>
  <sheetViews>
    <sheetView workbookViewId="0"/>
  </sheetViews>
  <sheetFormatPr defaultColWidth="12.6328125" defaultRowHeight="15.75" customHeight="1"/>
  <sheetData>
    <row r="1" spans="1:19" ht="15.75" customHeight="1">
      <c r="A1" s="11" t="s">
        <v>58</v>
      </c>
    </row>
    <row r="2" spans="1:19" ht="15.75" customHeight="1">
      <c r="B2" s="12"/>
      <c r="C2" s="13">
        <v>2013</v>
      </c>
      <c r="D2" s="13">
        <v>2014</v>
      </c>
      <c r="E2" s="13">
        <v>2015</v>
      </c>
      <c r="F2" s="13">
        <v>2016</v>
      </c>
      <c r="G2" s="13">
        <v>2017</v>
      </c>
      <c r="H2" s="13">
        <v>2018</v>
      </c>
      <c r="I2" s="13">
        <v>2019</v>
      </c>
      <c r="J2" s="13">
        <v>2020</v>
      </c>
      <c r="K2" s="13">
        <v>2021</v>
      </c>
      <c r="L2" s="14">
        <v>2022</v>
      </c>
      <c r="M2" s="61"/>
    </row>
    <row r="3" spans="1:19" ht="15.75" customHeight="1">
      <c r="B3" s="15" t="s">
        <v>156</v>
      </c>
      <c r="C3" s="1">
        <v>-6.76</v>
      </c>
      <c r="D3" s="1">
        <v>-4.7699999999999996</v>
      </c>
      <c r="E3" s="1">
        <v>-2.9</v>
      </c>
      <c r="F3" s="1">
        <v>-2.78</v>
      </c>
      <c r="G3" s="1">
        <v>-2.38</v>
      </c>
      <c r="H3" s="28">
        <v>-1.9</v>
      </c>
      <c r="I3" s="1">
        <v>-2.57</v>
      </c>
      <c r="J3" s="1">
        <v>-8.59</v>
      </c>
      <c r="K3" s="1">
        <v>-5.69</v>
      </c>
      <c r="L3" s="44">
        <v>-3.91</v>
      </c>
      <c r="M3" s="45"/>
    </row>
    <row r="4" spans="1:19" ht="15.75" customHeight="1">
      <c r="B4" s="15" t="s">
        <v>151</v>
      </c>
      <c r="C4" s="1">
        <v>-2.34</v>
      </c>
      <c r="D4" s="1">
        <v>-1.77</v>
      </c>
      <c r="E4" s="1">
        <v>-1.37</v>
      </c>
      <c r="F4" s="1">
        <v>-2.06</v>
      </c>
      <c r="G4" s="1">
        <v>-1.0900000000000001</v>
      </c>
      <c r="H4" s="28">
        <v>-2.71</v>
      </c>
      <c r="I4" s="1">
        <v>-3.21</v>
      </c>
      <c r="J4" s="1">
        <v>-11.51</v>
      </c>
      <c r="K4" s="1">
        <v>-8.3699999999999992</v>
      </c>
      <c r="L4" s="44">
        <v>-0.89</v>
      </c>
      <c r="M4" s="45"/>
    </row>
    <row r="5" spans="1:19" ht="15.75" customHeight="1">
      <c r="B5" s="19" t="s">
        <v>434</v>
      </c>
      <c r="C5" s="43">
        <v>-1.96</v>
      </c>
      <c r="D5" s="43">
        <v>-1.45</v>
      </c>
      <c r="E5" s="43">
        <v>-1</v>
      </c>
      <c r="F5" s="43">
        <v>-0.89</v>
      </c>
      <c r="G5" s="43">
        <v>-0.3</v>
      </c>
      <c r="H5" s="20">
        <v>-0.69</v>
      </c>
      <c r="I5" s="43">
        <v>-1.26</v>
      </c>
      <c r="J5" s="43">
        <v>-8.85</v>
      </c>
      <c r="K5" s="43">
        <v>-5.17</v>
      </c>
      <c r="L5" s="21">
        <v>-1.23</v>
      </c>
      <c r="M5" s="217"/>
    </row>
    <row r="6" spans="1:19" ht="15.75" customHeight="1">
      <c r="B6" s="1"/>
      <c r="C6" s="217"/>
      <c r="D6" s="217"/>
      <c r="E6" s="217"/>
      <c r="F6" s="217"/>
      <c r="G6" s="217"/>
      <c r="H6" s="217"/>
      <c r="I6" s="217"/>
      <c r="J6" s="217"/>
      <c r="K6" s="217"/>
      <c r="L6" s="217"/>
      <c r="M6" s="217"/>
    </row>
    <row r="7" spans="1:19" ht="15.75" customHeight="1">
      <c r="B7" s="59" t="s">
        <v>986</v>
      </c>
      <c r="C7" s="217"/>
      <c r="D7" s="217"/>
      <c r="E7" s="217"/>
      <c r="F7" s="217"/>
      <c r="G7" s="217"/>
      <c r="H7" s="217"/>
      <c r="I7" s="217"/>
      <c r="J7" s="217"/>
      <c r="K7" s="217"/>
      <c r="L7" s="217"/>
      <c r="M7" s="217"/>
    </row>
    <row r="8" spans="1:19" ht="15.75" customHeight="1">
      <c r="B8" s="68"/>
    </row>
    <row r="9" spans="1:19" ht="15.75" customHeight="1">
      <c r="B9" s="1" t="s">
        <v>239</v>
      </c>
      <c r="O9" s="218"/>
      <c r="P9" s="218"/>
      <c r="Q9" s="218"/>
      <c r="R9" s="218"/>
      <c r="S9" s="218"/>
    </row>
    <row r="10" spans="1:19" ht="15.75" customHeight="1">
      <c r="B10" s="12" t="s">
        <v>987</v>
      </c>
      <c r="C10" s="135"/>
      <c r="D10" s="135"/>
      <c r="E10" s="135"/>
      <c r="F10" s="135"/>
      <c r="G10" s="135"/>
      <c r="H10" s="135"/>
      <c r="I10" s="135"/>
      <c r="J10" s="135"/>
      <c r="K10" s="135"/>
      <c r="L10" s="135"/>
      <c r="M10" s="135"/>
      <c r="N10" s="139"/>
      <c r="O10" s="61"/>
    </row>
    <row r="11" spans="1:19" ht="15.75" customHeight="1">
      <c r="B11" s="15" t="s">
        <v>988</v>
      </c>
      <c r="C11" s="217"/>
      <c r="D11" s="217"/>
      <c r="E11" s="217"/>
      <c r="F11" s="217"/>
      <c r="G11" s="217"/>
      <c r="H11" s="217"/>
      <c r="I11" s="217"/>
      <c r="J11" s="217"/>
      <c r="K11" s="217"/>
      <c r="L11" s="217"/>
      <c r="M11" s="45"/>
      <c r="N11" s="219"/>
      <c r="O11" s="220"/>
    </row>
    <row r="12" spans="1:19" ht="15.75" customHeight="1">
      <c r="B12" s="15" t="s">
        <v>989</v>
      </c>
      <c r="C12" s="217"/>
      <c r="D12" s="217"/>
      <c r="E12" s="217"/>
      <c r="F12" s="217"/>
      <c r="G12" s="217"/>
      <c r="H12" s="217"/>
      <c r="I12" s="217"/>
      <c r="J12" s="217"/>
      <c r="K12" s="217"/>
      <c r="L12" s="217"/>
      <c r="M12" s="45"/>
      <c r="N12" s="219"/>
      <c r="O12" s="220"/>
    </row>
    <row r="13" spans="1:19" ht="15.75" customHeight="1">
      <c r="B13" s="15" t="s">
        <v>990</v>
      </c>
      <c r="C13" s="217"/>
      <c r="D13" s="217"/>
      <c r="E13" s="217"/>
      <c r="F13" s="217"/>
      <c r="G13" s="217"/>
      <c r="H13" s="217"/>
      <c r="I13" s="217"/>
      <c r="J13" s="217"/>
      <c r="K13" s="217"/>
      <c r="L13" s="217"/>
      <c r="M13" s="217"/>
      <c r="N13" s="219"/>
      <c r="O13" s="220"/>
    </row>
    <row r="14" spans="1:19" ht="15.75" customHeight="1">
      <c r="B14" s="15" t="s">
        <v>991</v>
      </c>
      <c r="C14" s="217"/>
      <c r="D14" s="217"/>
      <c r="E14" s="217"/>
      <c r="F14" s="217"/>
      <c r="G14" s="217"/>
      <c r="H14" s="217"/>
      <c r="I14" s="217"/>
      <c r="J14" s="217"/>
      <c r="K14" s="217"/>
      <c r="L14" s="217"/>
      <c r="M14" s="217"/>
      <c r="N14" s="219"/>
      <c r="O14" s="220"/>
    </row>
    <row r="15" spans="1:19" ht="15.75" customHeight="1">
      <c r="B15" s="15" t="s">
        <v>992</v>
      </c>
      <c r="C15" s="217"/>
      <c r="D15" s="217"/>
      <c r="E15" s="217"/>
      <c r="F15" s="217"/>
      <c r="G15" s="217"/>
      <c r="H15" s="217"/>
      <c r="I15" s="217"/>
      <c r="J15" s="217"/>
      <c r="K15" s="217"/>
      <c r="L15" s="217"/>
      <c r="M15" s="217"/>
      <c r="N15" s="219"/>
      <c r="O15" s="217"/>
    </row>
    <row r="16" spans="1:19" ht="15.75" customHeight="1">
      <c r="B16" s="15"/>
      <c r="N16" s="44"/>
    </row>
    <row r="17" spans="2:16" ht="15.75" customHeight="1">
      <c r="B17" s="15" t="s">
        <v>224</v>
      </c>
      <c r="C17" s="1">
        <v>2013</v>
      </c>
      <c r="D17" s="1">
        <v>2014</v>
      </c>
      <c r="E17" s="1">
        <v>2015</v>
      </c>
      <c r="F17" s="1">
        <v>2016</v>
      </c>
      <c r="G17" s="1">
        <v>2017</v>
      </c>
      <c r="H17" s="1">
        <v>2018</v>
      </c>
      <c r="I17" s="1">
        <v>2019</v>
      </c>
      <c r="J17" s="1">
        <v>2020</v>
      </c>
      <c r="K17" s="1">
        <v>2021</v>
      </c>
      <c r="L17" s="1">
        <v>2022</v>
      </c>
      <c r="M17" s="1">
        <v>2023</v>
      </c>
      <c r="N17" s="44"/>
      <c r="P17" s="217"/>
    </row>
    <row r="18" spans="2:16" ht="15.75" customHeight="1">
      <c r="B18" s="15"/>
      <c r="H18" s="217"/>
      <c r="I18" s="217"/>
      <c r="J18" s="217"/>
      <c r="K18" s="217"/>
      <c r="L18" s="217"/>
      <c r="M18" s="217"/>
      <c r="N18" s="219"/>
      <c r="O18" s="217"/>
      <c r="P18" s="220"/>
    </row>
    <row r="19" spans="2:16" ht="15.75" customHeight="1">
      <c r="B19" s="15" t="s">
        <v>600</v>
      </c>
      <c r="I19" s="220"/>
      <c r="J19" s="220"/>
      <c r="K19" s="220"/>
      <c r="L19" s="220"/>
      <c r="M19" s="220"/>
      <c r="N19" s="221"/>
      <c r="O19" s="220"/>
    </row>
    <row r="20" spans="2:16" ht="15.75" customHeight="1">
      <c r="B20" s="15"/>
      <c r="C20" s="1">
        <v>-6.76</v>
      </c>
      <c r="D20" s="1">
        <v>-4.7699999999999996</v>
      </c>
      <c r="E20" s="1">
        <v>-2.9</v>
      </c>
      <c r="F20" s="1">
        <v>-2.78</v>
      </c>
      <c r="G20" s="1">
        <v>-2.38</v>
      </c>
      <c r="H20" s="220">
        <v>-1.9</v>
      </c>
      <c r="I20" s="217">
        <v>-2.57</v>
      </c>
      <c r="J20" s="217">
        <v>-8.59</v>
      </c>
      <c r="K20" s="1">
        <v>-5.69</v>
      </c>
      <c r="L20" s="1">
        <v>-3.91</v>
      </c>
      <c r="N20" s="44"/>
    </row>
    <row r="21" spans="2:16" ht="15.75" customHeight="1">
      <c r="B21" s="15" t="s">
        <v>993</v>
      </c>
      <c r="H21" s="28"/>
      <c r="J21" s="220"/>
      <c r="K21" s="220"/>
      <c r="L21" s="220"/>
      <c r="M21" s="220"/>
      <c r="N21" s="221"/>
      <c r="O21" s="217"/>
    </row>
    <row r="22" spans="2:16" ht="15.75" customHeight="1">
      <c r="B22" s="15"/>
      <c r="C22" s="1">
        <v>-2.34</v>
      </c>
      <c r="D22" s="1">
        <v>-1.77</v>
      </c>
      <c r="E22" s="1">
        <v>-1.37</v>
      </c>
      <c r="F22" s="1">
        <v>-2.06</v>
      </c>
      <c r="G22" s="1">
        <v>-1.0900000000000001</v>
      </c>
      <c r="H22" s="28">
        <v>-2.71</v>
      </c>
      <c r="I22" s="1">
        <v>-3.21</v>
      </c>
      <c r="J22" s="1">
        <v>-11.51</v>
      </c>
      <c r="K22" s="217">
        <v>-8.3699999999999992</v>
      </c>
      <c r="L22" s="217">
        <v>-0.89</v>
      </c>
      <c r="M22" s="217"/>
      <c r="N22" s="219"/>
      <c r="O22" s="217"/>
    </row>
    <row r="23" spans="2:16" ht="15.75" customHeight="1">
      <c r="B23" s="15" t="s">
        <v>994</v>
      </c>
      <c r="H23" s="28"/>
      <c r="N23" s="44"/>
    </row>
    <row r="24" spans="2:16" ht="15.75" customHeight="1">
      <c r="B24" s="15"/>
      <c r="C24" s="1">
        <v>-1.96</v>
      </c>
      <c r="D24" s="1">
        <v>-1.45</v>
      </c>
      <c r="E24" s="1">
        <v>-1</v>
      </c>
      <c r="F24" s="1">
        <v>-0.89</v>
      </c>
      <c r="G24" s="1">
        <v>-0.3</v>
      </c>
      <c r="H24" s="28">
        <v>-0.69</v>
      </c>
      <c r="I24" s="1">
        <v>-1.26</v>
      </c>
      <c r="J24" s="1">
        <v>-8.85</v>
      </c>
      <c r="K24" s="1">
        <v>-5.17</v>
      </c>
      <c r="L24" s="1">
        <v>-1.23</v>
      </c>
      <c r="M24" s="1" t="s">
        <v>995</v>
      </c>
      <c r="N24" s="44"/>
    </row>
    <row r="25" spans="2:16" ht="15.75" customHeight="1">
      <c r="B25" s="15"/>
      <c r="H25" s="28"/>
      <c r="N25" s="44"/>
    </row>
    <row r="26" spans="2:16" ht="15.75" customHeight="1">
      <c r="B26" s="19" t="s">
        <v>228</v>
      </c>
      <c r="C26" s="43"/>
      <c r="D26" s="43"/>
      <c r="E26" s="43"/>
      <c r="F26" s="43"/>
      <c r="G26" s="43"/>
      <c r="H26" s="20"/>
      <c r="I26" s="43"/>
      <c r="J26" s="43"/>
      <c r="K26" s="43"/>
      <c r="L26" s="43"/>
      <c r="M26" s="222"/>
      <c r="N26" s="21" t="s">
        <v>987</v>
      </c>
    </row>
    <row r="27" spans="2:16" ht="15.75" customHeight="1">
      <c r="H27" s="28"/>
      <c r="M27" s="1"/>
    </row>
    <row r="28" spans="2:16" ht="15.75" customHeight="1">
      <c r="B28" s="1" t="s">
        <v>464</v>
      </c>
      <c r="H28" s="28"/>
    </row>
    <row r="29" spans="2:16" ht="15.75" customHeight="1">
      <c r="B29" s="12"/>
      <c r="C29" s="13">
        <v>2013</v>
      </c>
      <c r="D29" s="13">
        <v>2014</v>
      </c>
      <c r="E29" s="13">
        <v>2015</v>
      </c>
      <c r="F29" s="13">
        <v>2016</v>
      </c>
      <c r="G29" s="13">
        <v>2017</v>
      </c>
      <c r="H29" s="13">
        <v>2018</v>
      </c>
      <c r="I29" s="13">
        <v>2019</v>
      </c>
      <c r="J29" s="13">
        <v>2020</v>
      </c>
      <c r="K29" s="13">
        <v>2021</v>
      </c>
      <c r="L29" s="14">
        <v>2022</v>
      </c>
    </row>
    <row r="30" spans="2:16" ht="15.75" customHeight="1">
      <c r="B30" s="15" t="s">
        <v>156</v>
      </c>
      <c r="C30" s="1">
        <v>-6.76</v>
      </c>
      <c r="D30" s="1">
        <v>-4.7699999999999996</v>
      </c>
      <c r="E30" s="1">
        <v>-2.9</v>
      </c>
      <c r="F30" s="1">
        <v>-2.78</v>
      </c>
      <c r="G30" s="1">
        <v>-2.38</v>
      </c>
      <c r="H30" s="28">
        <v>-1.9</v>
      </c>
      <c r="I30" s="1">
        <v>-2.57</v>
      </c>
      <c r="J30" s="1">
        <v>-8.59</v>
      </c>
      <c r="K30" s="1">
        <v>-5.69</v>
      </c>
      <c r="L30" s="44">
        <v>-3.91</v>
      </c>
    </row>
    <row r="31" spans="2:16" ht="15.75" customHeight="1">
      <c r="B31" s="15" t="s">
        <v>151</v>
      </c>
      <c r="C31" s="1">
        <v>-2.34</v>
      </c>
      <c r="D31" s="1">
        <v>-1.77</v>
      </c>
      <c r="E31" s="1">
        <v>-1.37</v>
      </c>
      <c r="F31" s="1">
        <v>-2.06</v>
      </c>
      <c r="G31" s="1">
        <v>-1.0900000000000001</v>
      </c>
      <c r="H31" s="28">
        <v>-2.71</v>
      </c>
      <c r="I31" s="1">
        <v>-3.21</v>
      </c>
      <c r="J31" s="1">
        <v>-11.51</v>
      </c>
      <c r="K31" s="1">
        <v>-8.3699999999999992</v>
      </c>
      <c r="L31" s="44">
        <v>-0.89</v>
      </c>
    </row>
    <row r="32" spans="2:16" ht="18">
      <c r="B32" s="19" t="s">
        <v>434</v>
      </c>
      <c r="C32" s="43">
        <v>-1.96</v>
      </c>
      <c r="D32" s="43">
        <v>-1.45</v>
      </c>
      <c r="E32" s="43">
        <v>-1</v>
      </c>
      <c r="F32" s="43">
        <v>-0.89</v>
      </c>
      <c r="G32" s="43">
        <v>-0.3</v>
      </c>
      <c r="H32" s="20">
        <v>-0.69</v>
      </c>
      <c r="I32" s="43">
        <v>-1.26</v>
      </c>
      <c r="J32" s="43">
        <v>-8.85</v>
      </c>
      <c r="K32" s="43">
        <v>-5.17</v>
      </c>
      <c r="L32" s="21">
        <v>-1.23</v>
      </c>
    </row>
    <row r="33" spans="8:8" ht="18">
      <c r="H33" s="28"/>
    </row>
    <row r="34" spans="8:8" ht="18">
      <c r="H34" s="28"/>
    </row>
  </sheetData>
  <phoneticPr fontId="51"/>
  <hyperlinks>
    <hyperlink ref="A1" location="'目次'!A1" display="目次" xr:uid="{00000000-0004-0000-1800-000000000000}"/>
    <hyperlink ref="B7" r:id="rId1" xr:uid="{00000000-0004-0000-1800-000001000000}"/>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outlinePr summaryBelow="0" summaryRight="0"/>
  </sheetPr>
  <dimension ref="A1:AF300"/>
  <sheetViews>
    <sheetView workbookViewId="0"/>
  </sheetViews>
  <sheetFormatPr defaultColWidth="12.6328125" defaultRowHeight="15.75" customHeight="1"/>
  <sheetData>
    <row r="1" spans="1:20" ht="15.75" customHeight="1">
      <c r="A1" s="11" t="s">
        <v>58</v>
      </c>
    </row>
    <row r="2" spans="1:20" ht="15.75" customHeight="1">
      <c r="B2" s="12"/>
      <c r="C2" s="13">
        <v>2013</v>
      </c>
      <c r="D2" s="13">
        <v>2014</v>
      </c>
      <c r="E2" s="13">
        <v>2015</v>
      </c>
      <c r="F2" s="13">
        <v>2016</v>
      </c>
      <c r="G2" s="13">
        <v>2017</v>
      </c>
      <c r="H2" s="13">
        <v>2018</v>
      </c>
      <c r="I2" s="13">
        <v>2019</v>
      </c>
      <c r="J2" s="13">
        <v>2020</v>
      </c>
      <c r="K2" s="13">
        <v>2021</v>
      </c>
      <c r="L2" s="13">
        <v>2022</v>
      </c>
      <c r="M2" s="13">
        <v>2023</v>
      </c>
      <c r="N2" s="14">
        <v>2024</v>
      </c>
    </row>
    <row r="3" spans="1:20" ht="15.75" customHeight="1">
      <c r="B3" s="15" t="s">
        <v>996</v>
      </c>
      <c r="C3" s="18">
        <v>100.18887883399999</v>
      </c>
      <c r="D3" s="18">
        <v>98.813467430000003</v>
      </c>
      <c r="E3" s="18">
        <v>98.230324099000001</v>
      </c>
      <c r="F3" s="18">
        <v>97.541764842000006</v>
      </c>
      <c r="G3" s="18">
        <v>98.115604720999997</v>
      </c>
      <c r="H3" s="18">
        <v>98.974696543999997</v>
      </c>
      <c r="I3" s="18">
        <v>101.366467228</v>
      </c>
      <c r="J3" s="18">
        <v>147.59735899099999</v>
      </c>
      <c r="K3" s="18">
        <v>144.64951406</v>
      </c>
      <c r="L3" s="18">
        <v>132.38554893200001</v>
      </c>
      <c r="M3" s="18">
        <v>114.381235569</v>
      </c>
      <c r="N3" s="55">
        <v>112.57168842199999</v>
      </c>
    </row>
    <row r="4" spans="1:20" ht="15.75" customHeight="1">
      <c r="B4" s="15" t="s">
        <v>997</v>
      </c>
      <c r="C4" s="1">
        <v>47</v>
      </c>
      <c r="D4" s="1">
        <v>54</v>
      </c>
      <c r="E4" s="1">
        <v>56.3</v>
      </c>
      <c r="F4" s="1">
        <v>55.5</v>
      </c>
      <c r="G4" s="1">
        <v>58.8</v>
      </c>
      <c r="H4" s="1">
        <v>60.4</v>
      </c>
      <c r="I4" s="1">
        <v>58.4</v>
      </c>
      <c r="J4" s="1">
        <v>60.8</v>
      </c>
      <c r="K4" s="1">
        <v>67</v>
      </c>
      <c r="L4" s="1">
        <v>71.099999999999994</v>
      </c>
      <c r="M4" s="1">
        <v>72.099999999999994</v>
      </c>
      <c r="N4" s="44">
        <v>69.599999999999994</v>
      </c>
    </row>
    <row r="5" spans="1:20" ht="15.75" customHeight="1">
      <c r="B5" s="13"/>
      <c r="C5" s="23"/>
      <c r="D5" s="23"/>
      <c r="E5" s="23"/>
      <c r="F5" s="23"/>
      <c r="G5" s="23"/>
      <c r="H5" s="23"/>
      <c r="I5" s="23"/>
      <c r="J5" s="23"/>
      <c r="K5" s="23"/>
      <c r="L5" s="23"/>
      <c r="M5" s="23"/>
      <c r="N5" s="23"/>
    </row>
    <row r="6" spans="1:20" ht="15.75" customHeight="1">
      <c r="B6" s="312" t="s">
        <v>1460</v>
      </c>
      <c r="C6" t="s">
        <v>1459</v>
      </c>
    </row>
    <row r="7" spans="1:20" ht="15.75" customHeight="1">
      <c r="B7" s="287" t="s">
        <v>997</v>
      </c>
      <c r="C7" s="2" t="s">
        <v>1117</v>
      </c>
    </row>
    <row r="8" spans="1:20" ht="15.75" customHeight="1">
      <c r="C8" s="8"/>
      <c r="D8" s="8"/>
      <c r="E8" s="8"/>
    </row>
    <row r="9" spans="1:20" ht="15.75" customHeight="1">
      <c r="B9" s="8" t="s">
        <v>464</v>
      </c>
      <c r="C9" s="8"/>
      <c r="D9" s="8"/>
      <c r="E9" s="8"/>
    </row>
    <row r="10" spans="1:20" ht="15.75" customHeight="1">
      <c r="B10" s="12"/>
      <c r="C10" s="13">
        <v>2013</v>
      </c>
      <c r="D10" s="13">
        <v>2014</v>
      </c>
      <c r="E10" s="13">
        <v>2015</v>
      </c>
      <c r="F10" s="13">
        <v>2016</v>
      </c>
      <c r="G10" s="13">
        <v>2017</v>
      </c>
      <c r="H10" s="13">
        <v>2018</v>
      </c>
      <c r="I10" s="13">
        <v>2019</v>
      </c>
      <c r="J10" s="13">
        <v>2020</v>
      </c>
      <c r="K10" s="13">
        <v>2021</v>
      </c>
      <c r="L10" s="13">
        <v>2022</v>
      </c>
      <c r="M10" s="13">
        <v>2023</v>
      </c>
      <c r="N10" s="14">
        <v>2024</v>
      </c>
    </row>
    <row r="11" spans="1:20" ht="15.75" customHeight="1">
      <c r="B11" s="15" t="s">
        <v>996</v>
      </c>
      <c r="C11" s="18">
        <v>100.18887883399999</v>
      </c>
      <c r="D11" s="18">
        <v>98.813467430000003</v>
      </c>
      <c r="E11" s="18">
        <v>98.230324099000001</v>
      </c>
      <c r="F11" s="18">
        <v>97.541764842000006</v>
      </c>
      <c r="G11" s="18">
        <v>98.115604720999997</v>
      </c>
      <c r="H11" s="18">
        <v>98.974696543999997</v>
      </c>
      <c r="I11" s="18">
        <v>101.366467228</v>
      </c>
      <c r="J11" s="18">
        <v>147.59735899099999</v>
      </c>
      <c r="K11" s="18">
        <v>144.64951406</v>
      </c>
      <c r="L11" s="18">
        <v>132.38554893200001</v>
      </c>
      <c r="M11" s="18">
        <v>114.381235569</v>
      </c>
      <c r="N11" s="55">
        <v>112.57168842199999</v>
      </c>
    </row>
    <row r="12" spans="1:20" ht="15.75" customHeight="1">
      <c r="B12" s="19" t="s">
        <v>997</v>
      </c>
      <c r="C12" s="43">
        <v>47</v>
      </c>
      <c r="D12" s="43">
        <v>54</v>
      </c>
      <c r="E12" s="43">
        <v>56.3</v>
      </c>
      <c r="F12" s="43">
        <v>55.5</v>
      </c>
      <c r="G12" s="43">
        <v>58.8</v>
      </c>
      <c r="H12" s="43">
        <v>60.4</v>
      </c>
      <c r="I12" s="43">
        <v>58.4</v>
      </c>
      <c r="J12" s="43">
        <v>60.8</v>
      </c>
      <c r="K12" s="43">
        <v>67</v>
      </c>
      <c r="L12" s="43">
        <v>71.099999999999994</v>
      </c>
      <c r="M12" s="43">
        <v>72.099999999999994</v>
      </c>
      <c r="N12" s="21">
        <v>69.599999999999994</v>
      </c>
    </row>
    <row r="13" spans="1:20" ht="15.75" customHeight="1">
      <c r="C13" s="18"/>
      <c r="D13" s="18"/>
      <c r="E13" s="18"/>
      <c r="F13" s="18"/>
      <c r="G13" s="18"/>
      <c r="H13" s="18"/>
      <c r="I13" s="18"/>
      <c r="J13" s="18"/>
      <c r="K13" s="18"/>
      <c r="L13" s="18"/>
    </row>
    <row r="14" spans="1:20" ht="14">
      <c r="A14" s="223"/>
      <c r="F14" s="18"/>
      <c r="G14" s="18"/>
      <c r="H14" s="18"/>
      <c r="M14" s="18"/>
      <c r="N14" s="18"/>
    </row>
    <row r="15" spans="1:20" ht="14">
      <c r="A15" s="223"/>
    </row>
    <row r="16" spans="1:20" ht="15.75" customHeight="1">
      <c r="B16" s="1" t="s">
        <v>998</v>
      </c>
      <c r="K16" s="1" t="s">
        <v>999</v>
      </c>
      <c r="T16" s="1" t="s">
        <v>1000</v>
      </c>
    </row>
    <row r="17" spans="2:32" ht="15.75" customHeight="1">
      <c r="B17" s="12"/>
      <c r="C17" s="13"/>
      <c r="D17" s="13"/>
      <c r="E17" s="13"/>
      <c r="F17" s="13"/>
      <c r="G17" s="13"/>
      <c r="H17" s="13"/>
      <c r="I17" s="14" t="s">
        <v>1001</v>
      </c>
      <c r="K17" s="12"/>
      <c r="L17" s="13"/>
      <c r="M17" s="13"/>
      <c r="N17" s="13"/>
      <c r="O17" s="13"/>
      <c r="P17" s="13"/>
      <c r="Q17" s="13"/>
      <c r="R17" s="14" t="s">
        <v>1001</v>
      </c>
      <c r="T17" s="12"/>
      <c r="U17" s="13" t="s">
        <v>1002</v>
      </c>
      <c r="V17" s="13" t="s">
        <v>1003</v>
      </c>
      <c r="W17" s="13" t="s">
        <v>1004</v>
      </c>
      <c r="X17" s="13" t="s">
        <v>1005</v>
      </c>
      <c r="Y17" s="13" t="s">
        <v>1006</v>
      </c>
      <c r="Z17" s="13" t="s">
        <v>1007</v>
      </c>
      <c r="AA17" s="13" t="s">
        <v>1008</v>
      </c>
      <c r="AB17" s="13" t="s">
        <v>1009</v>
      </c>
      <c r="AC17" s="13" t="s">
        <v>1010</v>
      </c>
      <c r="AD17" s="13" t="s">
        <v>1011</v>
      </c>
      <c r="AE17" s="13" t="s">
        <v>1012</v>
      </c>
      <c r="AF17" s="14" t="s">
        <v>1013</v>
      </c>
    </row>
    <row r="18" spans="2:32" ht="15.75" customHeight="1">
      <c r="B18" s="15" t="s">
        <v>272</v>
      </c>
      <c r="C18" s="1" t="s">
        <v>1014</v>
      </c>
      <c r="D18" s="1" t="s">
        <v>1015</v>
      </c>
      <c r="F18" s="1" t="s">
        <v>1016</v>
      </c>
      <c r="H18" s="1" t="s">
        <v>1017</v>
      </c>
      <c r="I18" s="44" t="s">
        <v>1018</v>
      </c>
      <c r="K18" s="15" t="s">
        <v>272</v>
      </c>
      <c r="L18" s="1" t="s">
        <v>1014</v>
      </c>
      <c r="M18" s="1" t="s">
        <v>1015</v>
      </c>
      <c r="O18" s="1" t="s">
        <v>1016</v>
      </c>
      <c r="Q18" s="1" t="s">
        <v>1017</v>
      </c>
      <c r="R18" s="44" t="s">
        <v>1018</v>
      </c>
      <c r="T18" s="15" t="s">
        <v>1019</v>
      </c>
      <c r="U18" s="1">
        <v>47</v>
      </c>
      <c r="V18" s="1">
        <v>54</v>
      </c>
      <c r="W18" s="1">
        <v>56.3</v>
      </c>
      <c r="X18" s="1">
        <v>55.5</v>
      </c>
      <c r="Y18" s="1">
        <v>58.8</v>
      </c>
      <c r="Z18" s="1">
        <v>60.4</v>
      </c>
      <c r="AA18" s="1">
        <v>58.4</v>
      </c>
      <c r="AB18" s="1">
        <v>60.8</v>
      </c>
      <c r="AC18" s="1">
        <v>67</v>
      </c>
      <c r="AD18" s="1">
        <v>71.099999999999994</v>
      </c>
      <c r="AE18" s="1">
        <v>72.099999999999994</v>
      </c>
      <c r="AF18" s="44">
        <v>69.599999999999994</v>
      </c>
    </row>
    <row r="19" spans="2:32" ht="15.75" customHeight="1">
      <c r="B19" s="15"/>
      <c r="D19" s="1" t="s">
        <v>1020</v>
      </c>
      <c r="E19" s="1" t="s">
        <v>1021</v>
      </c>
      <c r="F19" s="1" t="s">
        <v>1020</v>
      </c>
      <c r="G19" s="1" t="s">
        <v>1021</v>
      </c>
      <c r="I19" s="44"/>
      <c r="K19" s="15"/>
      <c r="M19" s="1" t="s">
        <v>1020</v>
      </c>
      <c r="N19" s="1" t="s">
        <v>1021</v>
      </c>
      <c r="O19" s="1" t="s">
        <v>1020</v>
      </c>
      <c r="P19" s="1" t="s">
        <v>1021</v>
      </c>
      <c r="R19" s="44"/>
      <c r="T19" s="15" t="s">
        <v>1022</v>
      </c>
      <c r="U19" s="1">
        <v>10.8</v>
      </c>
      <c r="V19" s="1">
        <v>16</v>
      </c>
      <c r="W19" s="1">
        <v>17.399999999999999</v>
      </c>
      <c r="X19" s="1">
        <v>17.2</v>
      </c>
      <c r="Y19" s="1">
        <v>17.5</v>
      </c>
      <c r="Z19" s="1">
        <v>17.7</v>
      </c>
      <c r="AA19" s="1">
        <v>18.399999999999999</v>
      </c>
      <c r="AB19" s="1">
        <v>21</v>
      </c>
      <c r="AC19" s="1">
        <v>21.9</v>
      </c>
      <c r="AD19" s="1">
        <v>23.1</v>
      </c>
      <c r="AE19" s="1">
        <v>23.1</v>
      </c>
      <c r="AF19" s="44">
        <v>23.8</v>
      </c>
    </row>
    <row r="20" spans="2:32" ht="15.75" customHeight="1">
      <c r="B20" s="15"/>
      <c r="I20" s="44"/>
      <c r="K20" s="15"/>
      <c r="R20" s="44"/>
      <c r="T20" s="15" t="s">
        <v>1023</v>
      </c>
      <c r="U20" s="1">
        <v>15.5</v>
      </c>
      <c r="V20" s="1">
        <v>16.8</v>
      </c>
      <c r="W20" s="1">
        <v>17.8</v>
      </c>
      <c r="X20" s="1">
        <v>17.600000000000001</v>
      </c>
      <c r="Y20" s="1">
        <v>18.899999999999999</v>
      </c>
      <c r="Z20" s="1">
        <v>19.899999999999999</v>
      </c>
      <c r="AA20" s="1">
        <v>19.2</v>
      </c>
      <c r="AB20" s="1">
        <v>19.2</v>
      </c>
      <c r="AC20" s="1">
        <v>21.4</v>
      </c>
      <c r="AD20" s="1">
        <v>22.5</v>
      </c>
      <c r="AE20" s="1">
        <v>22.1</v>
      </c>
      <c r="AF20" s="44">
        <v>17.899999999999999</v>
      </c>
    </row>
    <row r="21" spans="2:32" ht="15.75" customHeight="1">
      <c r="B21" s="15" t="s">
        <v>1024</v>
      </c>
      <c r="C21" s="18" t="s">
        <v>1025</v>
      </c>
      <c r="D21" s="18"/>
      <c r="E21" s="18"/>
      <c r="F21" s="18"/>
      <c r="G21" s="18"/>
      <c r="H21" s="18"/>
      <c r="I21" s="55"/>
      <c r="J21" s="18"/>
      <c r="K21" s="41" t="s">
        <v>1026</v>
      </c>
      <c r="L21" s="18"/>
      <c r="M21" s="18"/>
      <c r="N21" s="18"/>
      <c r="R21" s="44"/>
      <c r="T21" s="19" t="s">
        <v>1027</v>
      </c>
      <c r="U21" s="43">
        <v>10.5</v>
      </c>
      <c r="V21" s="43">
        <v>11</v>
      </c>
      <c r="W21" s="43">
        <v>10.8</v>
      </c>
      <c r="X21" s="43">
        <v>10.3</v>
      </c>
      <c r="Y21" s="43">
        <v>12</v>
      </c>
      <c r="Z21" s="43">
        <v>12.3</v>
      </c>
      <c r="AA21" s="43">
        <v>10.8</v>
      </c>
      <c r="AB21" s="43">
        <v>11.2</v>
      </c>
      <c r="AC21" s="43">
        <v>13.6</v>
      </c>
      <c r="AD21" s="43">
        <v>14.9</v>
      </c>
      <c r="AE21" s="43">
        <v>15.9</v>
      </c>
      <c r="AF21" s="21">
        <v>17</v>
      </c>
    </row>
    <row r="22" spans="2:32" ht="15.75" customHeight="1">
      <c r="B22" s="15" t="s">
        <v>1028</v>
      </c>
      <c r="C22" s="18" t="s">
        <v>1029</v>
      </c>
      <c r="D22" s="18">
        <v>-2843097334</v>
      </c>
      <c r="E22" s="18"/>
      <c r="F22" s="18">
        <v>-9224545254</v>
      </c>
      <c r="G22" s="18"/>
      <c r="H22" s="18"/>
      <c r="I22" s="55" t="s">
        <v>1030</v>
      </c>
      <c r="J22" s="18"/>
      <c r="K22" s="41" t="s">
        <v>1028</v>
      </c>
      <c r="L22" s="18" t="s">
        <v>1031</v>
      </c>
      <c r="M22" s="18">
        <v>-99429115980</v>
      </c>
      <c r="N22" s="18"/>
      <c r="O22" s="18">
        <v>-99429115980</v>
      </c>
      <c r="R22" s="44"/>
    </row>
    <row r="23" spans="2:32" ht="15.75" customHeight="1">
      <c r="B23" s="15"/>
      <c r="C23" s="18" t="s">
        <v>1031</v>
      </c>
      <c r="D23" s="18"/>
      <c r="E23" s="18"/>
      <c r="F23" s="18"/>
      <c r="G23" s="18"/>
      <c r="H23" s="18"/>
      <c r="I23" s="55"/>
      <c r="J23" s="18"/>
      <c r="K23" s="41"/>
      <c r="L23" s="18" t="s">
        <v>1032</v>
      </c>
      <c r="M23" s="18">
        <v>101457093570</v>
      </c>
      <c r="N23" s="18"/>
      <c r="O23" s="18">
        <v>101457093570</v>
      </c>
      <c r="R23" s="44"/>
    </row>
    <row r="24" spans="2:32" ht="15.75" customHeight="1">
      <c r="B24" s="15"/>
      <c r="C24" s="1" t="s">
        <v>1029</v>
      </c>
      <c r="D24" s="18">
        <v>60414194091</v>
      </c>
      <c r="F24" s="18">
        <v>60414194091</v>
      </c>
      <c r="I24" s="44" t="s">
        <v>1033</v>
      </c>
      <c r="K24" s="15"/>
      <c r="L24" s="1" t="s">
        <v>1034</v>
      </c>
      <c r="R24" s="44"/>
    </row>
    <row r="25" spans="2:32" ht="15.75" customHeight="1">
      <c r="B25" s="15"/>
      <c r="C25" s="1" t="s">
        <v>1034</v>
      </c>
      <c r="I25" s="44"/>
      <c r="K25" s="15"/>
      <c r="L25" s="1" t="s">
        <v>1035</v>
      </c>
      <c r="O25" s="18">
        <v>-3042702423</v>
      </c>
      <c r="R25" s="44"/>
    </row>
    <row r="26" spans="2:32" ht="15.75" customHeight="1">
      <c r="B26" s="15"/>
      <c r="C26" s="1" t="s">
        <v>1036</v>
      </c>
      <c r="I26" s="44"/>
      <c r="K26" s="15"/>
      <c r="L26" s="1" t="s">
        <v>1037</v>
      </c>
      <c r="M26" s="18">
        <v>3194571498</v>
      </c>
      <c r="O26" s="18">
        <v>3194571498</v>
      </c>
      <c r="R26" s="44"/>
    </row>
    <row r="27" spans="2:32" ht="15.75" customHeight="1">
      <c r="B27" s="15"/>
      <c r="C27" s="1" t="s">
        <v>1038</v>
      </c>
      <c r="D27" s="1" t="s">
        <v>298</v>
      </c>
      <c r="F27" s="1" t="s">
        <v>298</v>
      </c>
      <c r="I27" s="44" t="s">
        <v>1039</v>
      </c>
      <c r="K27" s="15"/>
      <c r="R27" s="44"/>
    </row>
    <row r="28" spans="2:32" ht="15.75" customHeight="1">
      <c r="B28" s="15"/>
      <c r="C28" s="1" t="s">
        <v>1034</v>
      </c>
      <c r="I28" s="44"/>
      <c r="K28" s="15"/>
      <c r="O28" s="18">
        <v>-102471818403</v>
      </c>
      <c r="R28" s="44"/>
    </row>
    <row r="29" spans="2:32" ht="15.75" customHeight="1">
      <c r="B29" s="15"/>
      <c r="C29" s="1" t="s">
        <v>1040</v>
      </c>
      <c r="I29" s="44"/>
      <c r="K29" s="15"/>
      <c r="L29" s="1" t="s">
        <v>1041</v>
      </c>
      <c r="M29" s="18">
        <v>104651665068</v>
      </c>
      <c r="N29" s="18">
        <v>109162375922</v>
      </c>
      <c r="O29" s="18">
        <v>104651665068</v>
      </c>
      <c r="P29" s="56">
        <v>101366467228</v>
      </c>
      <c r="R29" s="44"/>
    </row>
    <row r="30" spans="2:32" ht="15.75" customHeight="1">
      <c r="B30" s="15"/>
      <c r="C30" s="1" t="s">
        <v>1042</v>
      </c>
      <c r="D30" s="18">
        <v>5897697321</v>
      </c>
      <c r="F30" s="18">
        <v>5897697321</v>
      </c>
      <c r="I30" s="44"/>
      <c r="K30" s="15"/>
      <c r="R30" s="44"/>
    </row>
    <row r="31" spans="2:32" ht="15.75" customHeight="1">
      <c r="B31" s="15"/>
      <c r="C31" s="1" t="s">
        <v>1041</v>
      </c>
      <c r="D31" s="18">
        <v>66311891412</v>
      </c>
      <c r="E31" s="18">
        <v>67247822580</v>
      </c>
      <c r="F31" s="18">
        <v>66311891412</v>
      </c>
      <c r="G31" s="18">
        <v>65858938751</v>
      </c>
      <c r="I31" s="44"/>
      <c r="K31" s="15">
        <v>2</v>
      </c>
      <c r="L31" s="1" t="s">
        <v>1031</v>
      </c>
      <c r="O31" s="18">
        <v>-100879148748</v>
      </c>
      <c r="R31" s="44"/>
    </row>
    <row r="32" spans="2:32" ht="12.5">
      <c r="B32" s="15"/>
      <c r="I32" s="44"/>
      <c r="K32" s="15"/>
      <c r="L32" s="1" t="s">
        <v>1035</v>
      </c>
      <c r="M32" s="18">
        <v>102657971326</v>
      </c>
      <c r="O32" s="18">
        <v>102657971326</v>
      </c>
      <c r="R32" s="44"/>
    </row>
    <row r="33" spans="2:18" ht="12.5">
      <c r="B33" s="15">
        <v>2</v>
      </c>
      <c r="C33" s="1" t="s">
        <v>1025</v>
      </c>
      <c r="I33" s="44" t="s">
        <v>1043</v>
      </c>
      <c r="K33" s="15"/>
      <c r="L33" s="1" t="s">
        <v>1034</v>
      </c>
      <c r="R33" s="44"/>
    </row>
    <row r="34" spans="2:18" ht="12.5">
      <c r="B34" s="15"/>
      <c r="C34" s="1" t="s">
        <v>1040</v>
      </c>
      <c r="D34" s="18">
        <v>-2953631861</v>
      </c>
      <c r="F34" s="18">
        <v>-10200012508</v>
      </c>
      <c r="I34" s="44" t="s">
        <v>1030</v>
      </c>
      <c r="K34" s="15"/>
      <c r="L34" s="1" t="s">
        <v>1035</v>
      </c>
      <c r="O34" s="18">
        <v>-25615836916</v>
      </c>
      <c r="R34" s="44"/>
    </row>
    <row r="35" spans="2:18" ht="12.5">
      <c r="B35" s="15"/>
      <c r="C35" s="1" t="s">
        <v>1044</v>
      </c>
      <c r="I35" s="44"/>
      <c r="K35" s="15"/>
      <c r="L35" s="1" t="s">
        <v>1037</v>
      </c>
      <c r="M35" s="18">
        <v>25691353518</v>
      </c>
      <c r="O35" s="18">
        <v>25691353518</v>
      </c>
      <c r="R35" s="44"/>
    </row>
    <row r="36" spans="2:18" ht="12.5">
      <c r="B36" s="15"/>
      <c r="C36" s="1" t="s">
        <v>1045</v>
      </c>
      <c r="I36" s="44"/>
      <c r="K36" s="15"/>
      <c r="L36" s="1" t="s">
        <v>1034</v>
      </c>
      <c r="R36" s="44"/>
    </row>
    <row r="37" spans="2:18" ht="12.5">
      <c r="B37" s="15"/>
      <c r="C37" s="1" t="s">
        <v>1040</v>
      </c>
      <c r="I37" s="44"/>
      <c r="K37" s="15"/>
      <c r="L37" s="1" t="s">
        <v>1035</v>
      </c>
      <c r="O37" s="18">
        <v>-31911370604</v>
      </c>
      <c r="R37" s="44"/>
    </row>
    <row r="38" spans="2:18" ht="12.5">
      <c r="B38" s="15"/>
      <c r="C38" s="1" t="s">
        <v>1038</v>
      </c>
      <c r="D38" s="18">
        <v>-517026534</v>
      </c>
      <c r="F38" s="18">
        <v>-1961072031</v>
      </c>
      <c r="I38" s="44" t="s">
        <v>1046</v>
      </c>
      <c r="K38" s="15"/>
      <c r="L38" s="1" t="s">
        <v>1047</v>
      </c>
      <c r="M38" s="18">
        <v>31911370604</v>
      </c>
      <c r="O38" s="18">
        <v>31911370604</v>
      </c>
      <c r="R38" s="44"/>
    </row>
    <row r="39" spans="2:18" ht="12.5">
      <c r="B39" s="15"/>
      <c r="C39" s="1" t="s">
        <v>1031</v>
      </c>
      <c r="I39" s="44"/>
      <c r="K39" s="15"/>
      <c r="L39" s="1" t="s">
        <v>1034</v>
      </c>
      <c r="R39" s="44"/>
    </row>
    <row r="40" spans="2:18" ht="12.5">
      <c r="B40" s="15"/>
      <c r="C40" s="1" t="s">
        <v>1040</v>
      </c>
      <c r="D40" s="18">
        <v>66236790811</v>
      </c>
      <c r="F40" s="18">
        <v>66236790811</v>
      </c>
      <c r="I40" s="44"/>
      <c r="K40" s="15"/>
      <c r="L40" s="1" t="s">
        <v>1048</v>
      </c>
      <c r="O40" s="18">
        <v>-15516476183</v>
      </c>
      <c r="R40" s="44"/>
    </row>
    <row r="41" spans="2:18" ht="12.5">
      <c r="B41" s="15"/>
      <c r="C41" s="1" t="s">
        <v>1034</v>
      </c>
      <c r="I41" s="44"/>
      <c r="K41" s="15"/>
      <c r="L41" s="1" t="s">
        <v>1049</v>
      </c>
      <c r="M41" s="18">
        <v>15427071907</v>
      </c>
      <c r="O41" s="18">
        <v>15427071907</v>
      </c>
      <c r="R41" s="44"/>
    </row>
    <row r="42" spans="2:18" ht="12.5">
      <c r="B42" s="15"/>
      <c r="C42" s="1" t="s">
        <v>1050</v>
      </c>
      <c r="D42" s="18">
        <v>2281023981</v>
      </c>
      <c r="F42" s="18">
        <v>2281023981</v>
      </c>
      <c r="I42" s="44"/>
      <c r="K42" s="15"/>
      <c r="R42" s="44"/>
    </row>
    <row r="43" spans="2:18" ht="12.5">
      <c r="B43" s="15"/>
      <c r="C43" s="1" t="s">
        <v>1038</v>
      </c>
      <c r="I43" s="44"/>
      <c r="K43" s="15"/>
      <c r="O43" s="18">
        <v>-173922832451</v>
      </c>
      <c r="R43" s="44"/>
    </row>
    <row r="44" spans="2:18" ht="12.5">
      <c r="B44" s="15"/>
      <c r="C44" s="1" t="s">
        <v>1034</v>
      </c>
      <c r="I44" s="44"/>
      <c r="K44" s="15"/>
      <c r="L44" s="1" t="s">
        <v>1041</v>
      </c>
      <c r="M44" s="18">
        <v>175687767355</v>
      </c>
      <c r="N44" s="18">
        <v>184578838246</v>
      </c>
      <c r="O44" s="18">
        <v>175687767355</v>
      </c>
      <c r="P44" s="56">
        <v>147597358991</v>
      </c>
      <c r="R44" s="44"/>
    </row>
    <row r="45" spans="2:18" ht="12.5">
      <c r="B45" s="15"/>
      <c r="C45" s="1" t="s">
        <v>1050</v>
      </c>
      <c r="D45" s="18">
        <v>1133363215</v>
      </c>
      <c r="F45" s="18">
        <v>1133363215</v>
      </c>
      <c r="I45" s="44"/>
      <c r="K45" s="15"/>
      <c r="R45" s="44"/>
    </row>
    <row r="46" spans="2:18" ht="12.5">
      <c r="B46" s="15"/>
      <c r="C46" s="1" t="s">
        <v>1042</v>
      </c>
      <c r="I46" s="44"/>
      <c r="K46" s="15">
        <v>3</v>
      </c>
      <c r="L46" s="1" t="s">
        <v>1031</v>
      </c>
      <c r="R46" s="44"/>
    </row>
    <row r="47" spans="2:18" ht="12.5">
      <c r="B47" s="15"/>
      <c r="C47" s="1" t="s">
        <v>1041</v>
      </c>
      <c r="D47" s="18">
        <v>69651178007</v>
      </c>
      <c r="E47" s="18">
        <v>71703468308</v>
      </c>
      <c r="F47" s="18">
        <v>69651178007</v>
      </c>
      <c r="G47" s="18">
        <v>69268676424</v>
      </c>
      <c r="I47" s="44"/>
      <c r="K47" s="15"/>
      <c r="L47" s="1" t="s">
        <v>1048</v>
      </c>
      <c r="M47" s="18">
        <v>106609707875</v>
      </c>
      <c r="O47" s="18">
        <v>106609707875</v>
      </c>
      <c r="R47" s="44"/>
    </row>
    <row r="48" spans="2:18" ht="12.5">
      <c r="B48" s="15"/>
      <c r="I48" s="44"/>
      <c r="K48" s="15"/>
      <c r="L48" s="1" t="s">
        <v>1034</v>
      </c>
      <c r="R48" s="44"/>
    </row>
    <row r="49" spans="2:18" ht="12.5">
      <c r="B49" s="15">
        <v>3</v>
      </c>
      <c r="C49" s="1" t="s">
        <v>1025</v>
      </c>
      <c r="I49" s="44"/>
      <c r="K49" s="15"/>
      <c r="L49" s="1" t="s">
        <v>1051</v>
      </c>
      <c r="R49" s="44"/>
    </row>
    <row r="50" spans="2:18" ht="12.5">
      <c r="B50" s="15"/>
      <c r="C50" s="1" t="s">
        <v>1050</v>
      </c>
      <c r="D50" s="18">
        <v>-123097317</v>
      </c>
      <c r="F50" s="18">
        <v>-5421845587</v>
      </c>
      <c r="I50" s="44" t="s">
        <v>1052</v>
      </c>
      <c r="K50" s="15"/>
      <c r="L50" s="1" t="s">
        <v>1037</v>
      </c>
      <c r="M50" s="18">
        <v>35989510824</v>
      </c>
      <c r="O50" s="18">
        <v>35989510824</v>
      </c>
      <c r="R50" s="44"/>
    </row>
    <row r="51" spans="2:18" ht="12.5">
      <c r="B51" s="15"/>
      <c r="C51" s="1" t="s">
        <v>1031</v>
      </c>
      <c r="I51" s="44"/>
      <c r="K51" s="15"/>
      <c r="R51" s="44"/>
    </row>
    <row r="52" spans="2:18" ht="12.5">
      <c r="B52" s="15"/>
      <c r="C52" s="1" t="s">
        <v>1050</v>
      </c>
      <c r="D52" s="18">
        <v>70347419164</v>
      </c>
      <c r="F52" s="18">
        <v>70347419164</v>
      </c>
      <c r="I52" s="44"/>
      <c r="K52" s="15"/>
      <c r="L52" s="1" t="s">
        <v>1041</v>
      </c>
      <c r="M52" s="18">
        <v>142599218699</v>
      </c>
      <c r="N52" s="18">
        <v>169403101970</v>
      </c>
      <c r="O52" s="18">
        <v>142599218699</v>
      </c>
      <c r="P52" s="56">
        <v>144649514060</v>
      </c>
      <c r="R52" s="44"/>
    </row>
    <row r="53" spans="2:18" ht="12.5">
      <c r="B53" s="15"/>
      <c r="C53" s="1" t="s">
        <v>1034</v>
      </c>
      <c r="I53" s="44"/>
      <c r="K53" s="15"/>
      <c r="R53" s="44"/>
    </row>
    <row r="54" spans="2:18" ht="12.5">
      <c r="B54" s="15"/>
      <c r="C54" s="1" t="s">
        <v>1053</v>
      </c>
      <c r="D54" s="18">
        <v>266045857</v>
      </c>
      <c r="F54" s="18">
        <v>266045857</v>
      </c>
      <c r="I54" s="44"/>
      <c r="K54" s="15">
        <v>4</v>
      </c>
      <c r="L54" s="1" t="s">
        <v>1031</v>
      </c>
      <c r="R54" s="44"/>
    </row>
    <row r="55" spans="2:18" ht="12.5">
      <c r="B55" s="15"/>
      <c r="C55" s="1" t="s">
        <v>1041</v>
      </c>
      <c r="D55" s="18">
        <v>70613465021</v>
      </c>
      <c r="E55" s="18">
        <v>72990559264</v>
      </c>
      <c r="F55" s="18">
        <v>70613465021</v>
      </c>
      <c r="G55" s="18">
        <v>70547185106</v>
      </c>
      <c r="I55" s="44"/>
      <c r="K55" s="15"/>
      <c r="L55" s="1" t="s">
        <v>1054</v>
      </c>
      <c r="M55" s="18">
        <v>107596424558</v>
      </c>
      <c r="O55" s="18">
        <v>107596424558</v>
      </c>
      <c r="R55" s="44"/>
    </row>
    <row r="56" spans="2:18" ht="12.5">
      <c r="B56" s="15"/>
      <c r="I56" s="44"/>
      <c r="K56" s="15"/>
      <c r="L56" s="1" t="s">
        <v>1034</v>
      </c>
      <c r="R56" s="44"/>
    </row>
    <row r="57" spans="2:18" ht="12.5">
      <c r="B57" s="15">
        <v>4</v>
      </c>
      <c r="C57" s="1" t="s">
        <v>1025</v>
      </c>
      <c r="I57" s="44"/>
      <c r="K57" s="15"/>
      <c r="L57" s="1" t="s">
        <v>1054</v>
      </c>
      <c r="R57" s="44"/>
    </row>
    <row r="58" spans="2:18" ht="12.5">
      <c r="B58" s="15"/>
      <c r="C58" s="1" t="s">
        <v>1055</v>
      </c>
      <c r="D58" s="18">
        <v>-105814521</v>
      </c>
      <c r="F58" s="18">
        <v>-5524372301</v>
      </c>
      <c r="I58" s="44" t="s">
        <v>1056</v>
      </c>
      <c r="K58" s="15"/>
      <c r="L58" s="1" t="s">
        <v>1037</v>
      </c>
      <c r="M58" s="18">
        <v>2700917255</v>
      </c>
      <c r="O58" s="18">
        <v>2700917255</v>
      </c>
      <c r="R58" s="44"/>
    </row>
    <row r="59" spans="2:18" ht="12.5">
      <c r="B59" s="15"/>
      <c r="C59" s="1" t="s">
        <v>1031</v>
      </c>
      <c r="I59" s="44"/>
      <c r="K59" s="15"/>
      <c r="L59" s="1" t="s">
        <v>1034</v>
      </c>
      <c r="R59" s="44"/>
    </row>
    <row r="60" spans="2:18" ht="12.5">
      <c r="B60" s="15"/>
      <c r="C60" s="1" t="s">
        <v>1055</v>
      </c>
      <c r="D60" s="18">
        <v>72218011260</v>
      </c>
      <c r="F60" s="18">
        <v>72218011260</v>
      </c>
      <c r="I60" s="44"/>
      <c r="K60" s="15"/>
      <c r="L60" s="1" t="s">
        <v>1057</v>
      </c>
      <c r="R60" s="44"/>
    </row>
    <row r="61" spans="2:18" ht="12.5">
      <c r="B61" s="15"/>
      <c r="C61" s="1" t="s">
        <v>1034</v>
      </c>
      <c r="I61" s="44"/>
      <c r="K61" s="15"/>
      <c r="L61" s="1" t="s">
        <v>1047</v>
      </c>
      <c r="M61" s="18">
        <v>28922227284</v>
      </c>
      <c r="O61" s="18">
        <v>28922227284</v>
      </c>
      <c r="R61" s="44"/>
    </row>
    <row r="62" spans="2:18" ht="12.5">
      <c r="B62" s="15"/>
      <c r="C62" s="1" t="s">
        <v>1058</v>
      </c>
      <c r="D62" s="1" t="s">
        <v>1059</v>
      </c>
      <c r="F62" s="1" t="s">
        <v>1059</v>
      </c>
      <c r="I62" s="44"/>
      <c r="K62" s="15"/>
      <c r="R62" s="44"/>
    </row>
    <row r="63" spans="2:18" ht="12.5">
      <c r="B63" s="15"/>
      <c r="C63" s="1" t="s">
        <v>1041</v>
      </c>
      <c r="D63" s="18">
        <v>71489671066</v>
      </c>
      <c r="E63" s="18">
        <v>71465996954</v>
      </c>
      <c r="F63" s="18">
        <v>71489671066</v>
      </c>
      <c r="G63" s="18">
        <v>70497431888</v>
      </c>
      <c r="I63" s="44"/>
      <c r="K63" s="15"/>
      <c r="L63" s="1" t="s">
        <v>1041</v>
      </c>
      <c r="M63" s="18">
        <v>139219569097</v>
      </c>
      <c r="N63" s="18">
        <v>153729463474</v>
      </c>
      <c r="O63" s="18">
        <v>139219569097</v>
      </c>
      <c r="P63" s="56">
        <v>132385548932</v>
      </c>
      <c r="R63" s="44"/>
    </row>
    <row r="64" spans="2:18" ht="12.5">
      <c r="B64" s="15"/>
      <c r="I64" s="44"/>
      <c r="K64" s="15"/>
      <c r="R64" s="44"/>
    </row>
    <row r="65" spans="2:18" ht="12.5">
      <c r="B65" s="15">
        <v>5</v>
      </c>
      <c r="C65" s="1" t="s">
        <v>1031</v>
      </c>
      <c r="I65" s="44"/>
      <c r="K65" s="15">
        <v>5</v>
      </c>
      <c r="L65" s="1" t="s">
        <v>1031</v>
      </c>
      <c r="R65" s="44"/>
    </row>
    <row r="66" spans="2:18" ht="12.5">
      <c r="B66" s="15"/>
      <c r="C66" s="1" t="s">
        <v>1060</v>
      </c>
      <c r="D66" s="18">
        <v>72354824310</v>
      </c>
      <c r="F66" s="18">
        <v>72354824310</v>
      </c>
      <c r="I66" s="44"/>
      <c r="K66" s="15"/>
      <c r="L66" s="1" t="s">
        <v>1061</v>
      </c>
      <c r="M66" s="18">
        <v>114381235569</v>
      </c>
      <c r="O66" s="56">
        <v>114381235569</v>
      </c>
      <c r="R66" s="44"/>
    </row>
    <row r="67" spans="2:18" ht="12.5">
      <c r="B67" s="15"/>
      <c r="C67" s="1" t="s">
        <v>1034</v>
      </c>
      <c r="I67" s="44"/>
      <c r="K67" s="15"/>
      <c r="L67" s="1" t="s">
        <v>1034</v>
      </c>
      <c r="R67" s="44"/>
    </row>
    <row r="68" spans="2:18" ht="12.5">
      <c r="B68" s="15"/>
      <c r="C68" s="1" t="s">
        <v>1060</v>
      </c>
      <c r="D68" s="18">
        <v>2188707063</v>
      </c>
      <c r="F68" s="18">
        <v>2188707063</v>
      </c>
      <c r="I68" s="44"/>
      <c r="K68" s="15"/>
      <c r="L68" s="1" t="s">
        <v>1062</v>
      </c>
      <c r="R68" s="44"/>
    </row>
    <row r="69" spans="2:18" ht="12.5">
      <c r="B69" s="15"/>
      <c r="C69" s="1" t="s">
        <v>1038</v>
      </c>
      <c r="I69" s="44"/>
      <c r="K69" s="15"/>
      <c r="L69" s="1" t="s">
        <v>1037</v>
      </c>
      <c r="M69" s="18">
        <v>13199164262</v>
      </c>
      <c r="O69" s="18">
        <v>13199164262</v>
      </c>
      <c r="R69" s="44"/>
    </row>
    <row r="70" spans="2:18" ht="12.5">
      <c r="B70" s="15"/>
      <c r="C70" s="1" t="s">
        <v>1034</v>
      </c>
      <c r="I70" s="44"/>
      <c r="K70" s="15"/>
      <c r="R70" s="44"/>
    </row>
    <row r="71" spans="2:18" ht="12.5">
      <c r="B71" s="15"/>
      <c r="C71" s="1" t="s">
        <v>1063</v>
      </c>
      <c r="D71" s="18">
        <v>708717581</v>
      </c>
      <c r="F71" s="18">
        <v>708717581</v>
      </c>
      <c r="I71" s="44"/>
      <c r="K71" s="15"/>
      <c r="L71" s="1" t="s">
        <v>1041</v>
      </c>
      <c r="M71" s="18">
        <v>127580399831</v>
      </c>
      <c r="O71" s="18">
        <v>127580399831</v>
      </c>
      <c r="R71" s="44"/>
    </row>
    <row r="72" spans="2:18" ht="12.5">
      <c r="B72" s="15"/>
      <c r="C72" s="1" t="s">
        <v>1042</v>
      </c>
      <c r="I72" s="44"/>
      <c r="K72" s="15"/>
      <c r="R72" s="44"/>
    </row>
    <row r="73" spans="2:18" ht="12.5">
      <c r="B73" s="15"/>
      <c r="C73" s="1" t="s">
        <v>1034</v>
      </c>
      <c r="I73" s="44"/>
      <c r="K73" s="15">
        <v>6</v>
      </c>
      <c r="L73" s="1" t="s">
        <v>1031</v>
      </c>
      <c r="R73" s="44"/>
    </row>
    <row r="74" spans="2:18" ht="12.5">
      <c r="B74" s="15"/>
      <c r="C74" s="1" t="s">
        <v>1064</v>
      </c>
      <c r="D74" s="18">
        <v>2185248615</v>
      </c>
      <c r="F74" s="18">
        <v>2185248615</v>
      </c>
      <c r="I74" s="44"/>
      <c r="K74" s="15"/>
      <c r="L74" s="1" t="s">
        <v>1065</v>
      </c>
      <c r="M74" s="18">
        <v>112571688422</v>
      </c>
      <c r="O74" s="56">
        <v>112571688422</v>
      </c>
      <c r="R74" s="44"/>
    </row>
    <row r="75" spans="2:18" ht="12.5">
      <c r="B75" s="15"/>
      <c r="C75" s="1" t="s">
        <v>1066</v>
      </c>
      <c r="I75" s="44"/>
      <c r="K75" s="15"/>
      <c r="R75" s="44"/>
    </row>
    <row r="76" spans="2:18" ht="12.5">
      <c r="B76" s="15"/>
      <c r="C76" s="1" t="s">
        <v>1041</v>
      </c>
      <c r="D76" s="18">
        <v>77437497569</v>
      </c>
      <c r="E76" s="18">
        <v>77731174297</v>
      </c>
      <c r="F76" s="18">
        <v>77437497569</v>
      </c>
      <c r="G76" s="18">
        <v>75102488938</v>
      </c>
      <c r="I76" s="44"/>
      <c r="K76" s="15"/>
      <c r="R76" s="44"/>
    </row>
    <row r="77" spans="2:18" ht="12.5">
      <c r="B77" s="15"/>
      <c r="I77" s="44"/>
      <c r="K77" s="15" t="s">
        <v>1067</v>
      </c>
      <c r="R77" s="44"/>
    </row>
    <row r="78" spans="2:18" ht="12.5">
      <c r="B78" s="15">
        <v>6</v>
      </c>
      <c r="C78" s="1" t="s">
        <v>1025</v>
      </c>
      <c r="I78" s="44"/>
      <c r="K78" s="19" t="s">
        <v>1068</v>
      </c>
      <c r="L78" s="43"/>
      <c r="M78" s="43"/>
      <c r="N78" s="43"/>
      <c r="O78" s="43"/>
      <c r="P78" s="43"/>
      <c r="Q78" s="43"/>
      <c r="R78" s="21"/>
    </row>
    <row r="79" spans="2:18" ht="12.5">
      <c r="B79" s="15"/>
      <c r="C79" s="1" t="s">
        <v>1064</v>
      </c>
      <c r="D79" s="18">
        <v>-3828596387</v>
      </c>
      <c r="F79" s="18">
        <v>-11051392854</v>
      </c>
      <c r="I79" s="44" t="s">
        <v>1030</v>
      </c>
    </row>
    <row r="80" spans="2:18" ht="12.5">
      <c r="B80" s="15"/>
      <c r="C80" s="1" t="s">
        <v>1044</v>
      </c>
      <c r="I80" s="44"/>
    </row>
    <row r="81" spans="2:9" ht="12.5">
      <c r="B81" s="15"/>
      <c r="C81" s="1" t="s">
        <v>1045</v>
      </c>
      <c r="I81" s="44"/>
    </row>
    <row r="82" spans="2:9" ht="12.5">
      <c r="B82" s="15"/>
      <c r="C82" s="1" t="s">
        <v>1064</v>
      </c>
      <c r="D82" s="18">
        <v>-2919014684</v>
      </c>
      <c r="F82" s="18">
        <v>-10892985465</v>
      </c>
      <c r="I82" s="44" t="s">
        <v>1069</v>
      </c>
    </row>
    <row r="83" spans="2:9" ht="12.5">
      <c r="B83" s="15"/>
      <c r="C83" s="1" t="s">
        <v>1031</v>
      </c>
      <c r="I83" s="44"/>
    </row>
    <row r="84" spans="2:9" ht="12.5">
      <c r="B84" s="15"/>
      <c r="C84" s="1" t="s">
        <v>1064</v>
      </c>
      <c r="D84" s="18">
        <v>73081669430</v>
      </c>
      <c r="F84" s="18">
        <v>73081669430</v>
      </c>
      <c r="I84" s="44"/>
    </row>
    <row r="85" spans="2:9" ht="12.5">
      <c r="B85" s="15"/>
      <c r="C85" s="1" t="s">
        <v>1034</v>
      </c>
      <c r="I85" s="44"/>
    </row>
    <row r="86" spans="2:9" ht="12.5">
      <c r="B86" s="15"/>
      <c r="C86" s="1" t="s">
        <v>1070</v>
      </c>
      <c r="I86" s="44"/>
    </row>
    <row r="87" spans="2:9" ht="12.5">
      <c r="B87" s="15"/>
      <c r="C87" s="1" t="s">
        <v>1038</v>
      </c>
      <c r="D87" s="1" t="s">
        <v>1071</v>
      </c>
      <c r="F87" s="1" t="s">
        <v>1071</v>
      </c>
      <c r="I87" s="44"/>
    </row>
    <row r="88" spans="2:9" ht="12.5">
      <c r="B88" s="15"/>
      <c r="C88" s="1" t="s">
        <v>1034</v>
      </c>
      <c r="I88" s="44"/>
    </row>
    <row r="89" spans="2:9" ht="12.5">
      <c r="B89" s="15"/>
      <c r="C89" s="1" t="s">
        <v>1070</v>
      </c>
      <c r="I89" s="44"/>
    </row>
    <row r="90" spans="2:9" ht="12.5">
      <c r="B90" s="15"/>
      <c r="C90" s="1" t="s">
        <v>1042</v>
      </c>
      <c r="D90" s="18">
        <v>1022299898</v>
      </c>
      <c r="F90" s="18">
        <v>1022299898</v>
      </c>
      <c r="I90" s="44"/>
    </row>
    <row r="91" spans="2:9" ht="12.5">
      <c r="B91" s="15"/>
      <c r="C91" s="1" t="s">
        <v>1041</v>
      </c>
      <c r="D91" s="18">
        <v>73430517030</v>
      </c>
      <c r="E91" s="18">
        <v>76339007316</v>
      </c>
      <c r="F91" s="18">
        <v>73430517030</v>
      </c>
      <c r="G91" s="18">
        <v>73613605398</v>
      </c>
      <c r="I91" s="44"/>
    </row>
    <row r="92" spans="2:9" ht="12.5">
      <c r="B92" s="15"/>
      <c r="I92" s="44"/>
    </row>
    <row r="93" spans="2:9" ht="12.5">
      <c r="B93" s="15" t="s">
        <v>1024</v>
      </c>
      <c r="C93" s="1" t="s">
        <v>1031</v>
      </c>
      <c r="I93" s="44"/>
    </row>
    <row r="94" spans="2:9" ht="12.5">
      <c r="B94" s="15" t="s">
        <v>1072</v>
      </c>
      <c r="C94" s="1" t="s">
        <v>1070</v>
      </c>
      <c r="D94" s="18">
        <v>70987120301</v>
      </c>
      <c r="F94" s="18">
        <v>70987120301</v>
      </c>
      <c r="I94" s="44"/>
    </row>
    <row r="95" spans="2:9" ht="12.5">
      <c r="B95" s="15"/>
      <c r="C95" s="1" t="s">
        <v>1034</v>
      </c>
      <c r="I95" s="44"/>
    </row>
    <row r="96" spans="2:9" ht="12.5">
      <c r="B96" s="15"/>
      <c r="C96" s="1" t="s">
        <v>1070</v>
      </c>
      <c r="I96" s="44"/>
    </row>
    <row r="97" spans="2:9" ht="12.5">
      <c r="B97" s="15"/>
      <c r="C97" s="1" t="s">
        <v>1038</v>
      </c>
      <c r="D97" s="18">
        <v>2726062392</v>
      </c>
      <c r="F97" s="18">
        <v>2726062392</v>
      </c>
      <c r="I97" s="44"/>
    </row>
    <row r="98" spans="2:9" ht="12.5">
      <c r="B98" s="15"/>
      <c r="C98" s="1" t="s">
        <v>1034</v>
      </c>
      <c r="I98" s="44"/>
    </row>
    <row r="99" spans="2:9" ht="12.5">
      <c r="B99" s="15"/>
      <c r="C99" s="1" t="s">
        <v>1073</v>
      </c>
      <c r="I99" s="44"/>
    </row>
    <row r="100" spans="2:9" ht="12.5">
      <c r="B100" s="15"/>
      <c r="C100" s="1" t="s">
        <v>1042</v>
      </c>
      <c r="D100" s="18">
        <v>5325240493</v>
      </c>
      <c r="F100" s="18">
        <v>5325240493</v>
      </c>
      <c r="I100" s="44"/>
    </row>
    <row r="101" spans="2:9" ht="12.5">
      <c r="B101" s="15"/>
      <c r="C101" s="1" t="s">
        <v>1034</v>
      </c>
      <c r="I101" s="44"/>
    </row>
    <row r="102" spans="2:9" ht="12.5">
      <c r="B102" s="15"/>
      <c r="C102" s="1" t="s">
        <v>1074</v>
      </c>
      <c r="I102" s="44"/>
    </row>
    <row r="103" spans="2:9" ht="12.5">
      <c r="B103" s="15"/>
      <c r="C103" s="1" t="s">
        <v>1066</v>
      </c>
      <c r="D103" s="1" t="s">
        <v>1075</v>
      </c>
      <c r="F103" s="1" t="s">
        <v>1075</v>
      </c>
      <c r="I103" s="44"/>
    </row>
    <row r="104" spans="2:9" ht="12.5">
      <c r="B104" s="15"/>
      <c r="C104" s="1" t="s">
        <v>1041</v>
      </c>
      <c r="D104" s="18">
        <v>78034005836</v>
      </c>
      <c r="E104" s="18">
        <v>80557215818</v>
      </c>
      <c r="F104" s="18">
        <v>78034005836</v>
      </c>
      <c r="G104" s="18">
        <v>75938516137</v>
      </c>
      <c r="I104" s="44"/>
    </row>
    <row r="105" spans="2:9" ht="12.5">
      <c r="B105" s="15"/>
      <c r="I105" s="44"/>
    </row>
    <row r="106" spans="2:9" ht="12.5">
      <c r="B106" s="15">
        <v>8</v>
      </c>
      <c r="C106" s="1" t="s">
        <v>1025</v>
      </c>
      <c r="I106" s="44"/>
    </row>
    <row r="107" spans="2:9" ht="12.5">
      <c r="B107" s="15"/>
      <c r="C107" s="1" t="s">
        <v>1074</v>
      </c>
      <c r="D107" s="18">
        <v>3760976676</v>
      </c>
      <c r="F107" s="18">
        <v>-11621457548</v>
      </c>
      <c r="I107" s="44" t="s">
        <v>1030</v>
      </c>
    </row>
    <row r="108" spans="2:9" ht="12.5">
      <c r="B108" s="15"/>
      <c r="C108" s="1" t="s">
        <v>1031</v>
      </c>
      <c r="I108" s="44"/>
    </row>
    <row r="109" spans="2:9" ht="12.5">
      <c r="B109" s="15"/>
      <c r="C109" s="1" t="s">
        <v>1074</v>
      </c>
      <c r="D109" s="18">
        <v>75104923815</v>
      </c>
      <c r="F109" s="18">
        <v>75104923815</v>
      </c>
      <c r="I109" s="44"/>
    </row>
    <row r="110" spans="2:9" ht="12.5">
      <c r="B110" s="15"/>
      <c r="C110" s="1" t="s">
        <v>1034</v>
      </c>
      <c r="I110" s="44"/>
    </row>
    <row r="111" spans="2:9" ht="12.5">
      <c r="B111" s="15"/>
      <c r="C111" s="1" t="s">
        <v>1076</v>
      </c>
      <c r="D111" s="18">
        <v>2666307172</v>
      </c>
      <c r="F111" s="18">
        <v>2666307172</v>
      </c>
      <c r="I111" s="44"/>
    </row>
    <row r="112" spans="2:9" ht="12.5">
      <c r="B112" s="15"/>
      <c r="C112" s="1" t="s">
        <v>1041</v>
      </c>
      <c r="D112" s="18">
        <v>77771230987</v>
      </c>
      <c r="E112" s="18">
        <v>81809038852</v>
      </c>
      <c r="F112" s="18">
        <v>77771230987</v>
      </c>
      <c r="G112" s="18">
        <v>78847867404</v>
      </c>
      <c r="I112" s="44"/>
    </row>
    <row r="113" spans="2:9" ht="12.5">
      <c r="B113" s="15"/>
      <c r="I113" s="44"/>
    </row>
    <row r="114" spans="2:9" ht="12.5">
      <c r="B114" s="15">
        <v>9</v>
      </c>
      <c r="C114" s="1" t="s">
        <v>1031</v>
      </c>
      <c r="I114" s="44"/>
    </row>
    <row r="115" spans="2:9" ht="12.5">
      <c r="B115" s="15"/>
      <c r="C115" s="1" t="s">
        <v>1076</v>
      </c>
      <c r="D115" s="18">
        <v>77390003705</v>
      </c>
      <c r="F115" s="18">
        <v>77390003705</v>
      </c>
      <c r="I115" s="44"/>
    </row>
    <row r="116" spans="2:9" ht="12.5">
      <c r="B116" s="15"/>
      <c r="C116" s="1" t="s">
        <v>1034</v>
      </c>
      <c r="I116" s="44"/>
    </row>
    <row r="117" spans="2:9" ht="12.5">
      <c r="B117" s="15"/>
      <c r="C117" s="1" t="s">
        <v>1077</v>
      </c>
      <c r="D117" s="18">
        <v>1143156292</v>
      </c>
      <c r="F117" s="18">
        <v>1143156292</v>
      </c>
      <c r="I117" s="44"/>
    </row>
    <row r="118" spans="2:9" ht="12.5">
      <c r="B118" s="15"/>
      <c r="C118" s="1" t="s">
        <v>1041</v>
      </c>
      <c r="D118" s="18">
        <v>78533159997</v>
      </c>
      <c r="E118" s="18">
        <v>80170473078</v>
      </c>
      <c r="F118" s="18">
        <v>78533159997</v>
      </c>
      <c r="G118" s="18">
        <v>78470310184</v>
      </c>
      <c r="I118" s="44"/>
    </row>
    <row r="119" spans="2:9" ht="12.5">
      <c r="B119" s="15"/>
      <c r="I119" s="44"/>
    </row>
    <row r="120" spans="2:9" ht="12.5">
      <c r="B120" s="15">
        <v>10</v>
      </c>
      <c r="C120" s="1" t="s">
        <v>1025</v>
      </c>
      <c r="I120" s="44"/>
    </row>
    <row r="121" spans="2:9" ht="12.5">
      <c r="B121" s="15"/>
      <c r="C121" s="1" t="s">
        <v>1077</v>
      </c>
      <c r="D121" s="18">
        <v>-49928008</v>
      </c>
      <c r="F121" s="18">
        <v>-7861111492</v>
      </c>
      <c r="I121" s="44" t="s">
        <v>1078</v>
      </c>
    </row>
    <row r="122" spans="2:9" ht="12.5">
      <c r="B122" s="15"/>
      <c r="C122" s="1" t="s">
        <v>1031</v>
      </c>
      <c r="I122" s="44"/>
    </row>
    <row r="123" spans="2:9" ht="12.5">
      <c r="B123" s="15"/>
      <c r="C123" s="1" t="s">
        <v>1077</v>
      </c>
      <c r="D123" s="18">
        <v>77669179091</v>
      </c>
      <c r="F123" s="18">
        <v>77669179091</v>
      </c>
      <c r="I123" s="44"/>
    </row>
    <row r="124" spans="2:9" ht="12.5">
      <c r="B124" s="15"/>
      <c r="C124" s="1" t="s">
        <v>1034</v>
      </c>
      <c r="I124" s="44"/>
    </row>
    <row r="125" spans="2:9" ht="12.5">
      <c r="B125" s="15"/>
      <c r="C125" s="1" t="s">
        <v>1077</v>
      </c>
      <c r="D125" s="18">
        <v>4645452787</v>
      </c>
      <c r="F125" s="18">
        <v>4645452787</v>
      </c>
      <c r="I125" s="44"/>
    </row>
    <row r="126" spans="2:9" ht="12.5">
      <c r="B126" s="15"/>
      <c r="C126" s="1" t="s">
        <v>1038</v>
      </c>
      <c r="I126" s="44"/>
    </row>
    <row r="127" spans="2:9" ht="12.5">
      <c r="B127" s="15"/>
      <c r="C127" s="1" t="s">
        <v>1034</v>
      </c>
      <c r="I127" s="44"/>
    </row>
    <row r="128" spans="2:9" ht="12.5">
      <c r="B128" s="15"/>
      <c r="C128" s="1" t="s">
        <v>1079</v>
      </c>
      <c r="I128" s="44"/>
    </row>
    <row r="129" spans="2:9" ht="12.5">
      <c r="B129" s="15"/>
      <c r="C129" s="1" t="s">
        <v>1066</v>
      </c>
      <c r="D129" s="18">
        <v>5676852702</v>
      </c>
      <c r="F129" s="18">
        <v>5676852702</v>
      </c>
      <c r="I129" s="44"/>
    </row>
    <row r="130" spans="2:9" ht="12.5">
      <c r="B130" s="15"/>
      <c r="C130" s="1" t="s">
        <v>1041</v>
      </c>
      <c r="D130" s="18">
        <v>87991484580</v>
      </c>
      <c r="E130" s="18">
        <v>89782693817</v>
      </c>
      <c r="F130" s="18">
        <v>87991484580</v>
      </c>
      <c r="G130" s="18">
        <v>84391798185</v>
      </c>
      <c r="I130" s="44"/>
    </row>
    <row r="131" spans="2:9" ht="12.5">
      <c r="B131" s="15"/>
      <c r="I131" s="44"/>
    </row>
    <row r="132" spans="2:9" ht="12.5">
      <c r="B132" s="15">
        <v>11</v>
      </c>
      <c r="C132" s="1" t="s">
        <v>1031</v>
      </c>
      <c r="I132" s="44"/>
    </row>
    <row r="133" spans="2:9" ht="12.5">
      <c r="B133" s="15"/>
      <c r="C133" s="1" t="s">
        <v>1080</v>
      </c>
      <c r="D133" s="18">
        <v>81860122402</v>
      </c>
      <c r="F133" s="18">
        <v>81860122402</v>
      </c>
      <c r="I133" s="44"/>
    </row>
    <row r="134" spans="2:9" ht="12.5">
      <c r="B134" s="15"/>
      <c r="C134" s="1" t="s">
        <v>1034</v>
      </c>
      <c r="I134" s="44"/>
    </row>
    <row r="135" spans="2:9" ht="12.5">
      <c r="B135" s="15"/>
      <c r="C135" s="1" t="s">
        <v>1080</v>
      </c>
      <c r="I135" s="44"/>
    </row>
    <row r="136" spans="2:9" ht="12.5">
      <c r="B136" s="15"/>
      <c r="C136" s="1" t="s">
        <v>1038</v>
      </c>
      <c r="D136" s="18">
        <v>369798549</v>
      </c>
      <c r="F136" s="18">
        <v>369798549</v>
      </c>
      <c r="I136" s="44"/>
    </row>
    <row r="137" spans="2:9" ht="12.5">
      <c r="B137" s="15"/>
      <c r="C137" s="1" t="s">
        <v>1034</v>
      </c>
      <c r="I137" s="44"/>
    </row>
    <row r="138" spans="2:9" ht="12.5">
      <c r="B138" s="15"/>
      <c r="C138" s="1" t="s">
        <v>1081</v>
      </c>
      <c r="I138" s="44"/>
    </row>
    <row r="139" spans="2:9" ht="12.5">
      <c r="B139" s="15"/>
      <c r="C139" s="1" t="s">
        <v>1042</v>
      </c>
      <c r="D139" s="18">
        <v>6788975717</v>
      </c>
      <c r="F139" s="18">
        <v>6788975717</v>
      </c>
      <c r="I139" s="44"/>
    </row>
    <row r="140" spans="2:9" ht="12.5">
      <c r="B140" s="15"/>
      <c r="C140" s="1" t="s">
        <v>1041</v>
      </c>
      <c r="D140" s="18">
        <v>89018896668</v>
      </c>
      <c r="E140" s="18">
        <v>94376336447</v>
      </c>
      <c r="F140" s="18">
        <v>89018896668</v>
      </c>
      <c r="G140" s="18">
        <v>89037431392</v>
      </c>
      <c r="I140" s="44"/>
    </row>
    <row r="141" spans="2:9" ht="12.5">
      <c r="B141" s="15"/>
      <c r="I141" s="44"/>
    </row>
    <row r="142" spans="2:9" ht="12.5">
      <c r="B142" s="15">
        <v>12</v>
      </c>
      <c r="C142" s="1" t="s">
        <v>1031</v>
      </c>
      <c r="I142" s="44"/>
    </row>
    <row r="143" spans="2:9" ht="12.5">
      <c r="B143" s="15"/>
      <c r="C143" s="1" t="s">
        <v>1082</v>
      </c>
      <c r="D143" s="18">
        <v>84987053259</v>
      </c>
      <c r="F143" s="18">
        <v>84987053259</v>
      </c>
      <c r="I143" s="44"/>
    </row>
    <row r="144" spans="2:9" ht="12.5">
      <c r="B144" s="15"/>
      <c r="C144" s="1" t="s">
        <v>1034</v>
      </c>
      <c r="I144" s="44"/>
    </row>
    <row r="145" spans="2:9" ht="12.5">
      <c r="B145" s="15"/>
      <c r="C145" s="1" t="s">
        <v>1083</v>
      </c>
      <c r="D145" s="18">
        <v>4783173642</v>
      </c>
      <c r="F145" s="18">
        <v>4783173642</v>
      </c>
      <c r="I145" s="44"/>
    </row>
    <row r="146" spans="2:9" ht="12.5">
      <c r="B146" s="15"/>
      <c r="C146" s="1" t="s">
        <v>1041</v>
      </c>
      <c r="D146" s="18">
        <v>89770226901</v>
      </c>
      <c r="E146" s="18">
        <v>93361027159</v>
      </c>
      <c r="F146" s="18">
        <v>89770226901</v>
      </c>
      <c r="G146" s="18">
        <v>89321049910</v>
      </c>
      <c r="I146" s="44"/>
    </row>
    <row r="147" spans="2:9" ht="12.5">
      <c r="B147" s="15"/>
      <c r="I147" s="44"/>
    </row>
    <row r="148" spans="2:9" ht="12.5">
      <c r="B148" s="15">
        <v>13</v>
      </c>
      <c r="C148" s="1" t="s">
        <v>1031</v>
      </c>
      <c r="I148" s="44"/>
    </row>
    <row r="149" spans="2:9" ht="12.5">
      <c r="B149" s="15"/>
      <c r="C149" s="1" t="s">
        <v>1084</v>
      </c>
      <c r="D149" s="18">
        <v>82652378963</v>
      </c>
      <c r="F149" s="18">
        <v>82652378963</v>
      </c>
      <c r="I149" s="44"/>
    </row>
    <row r="150" spans="2:9" ht="12.5">
      <c r="B150" s="15"/>
      <c r="C150" s="1" t="s">
        <v>1034</v>
      </c>
      <c r="I150" s="44"/>
    </row>
    <row r="151" spans="2:9" ht="12.5">
      <c r="B151" s="15"/>
      <c r="C151" s="1" t="s">
        <v>1085</v>
      </c>
      <c r="I151" s="44"/>
    </row>
    <row r="152" spans="2:9" ht="12.5">
      <c r="B152" s="15"/>
      <c r="C152" s="1" t="s">
        <v>1038</v>
      </c>
      <c r="D152" s="18">
        <v>1060953311</v>
      </c>
      <c r="F152" s="18">
        <v>1060953311</v>
      </c>
      <c r="I152" s="44"/>
    </row>
    <row r="153" spans="2:9" ht="12.5">
      <c r="B153" s="15"/>
      <c r="C153" s="1" t="s">
        <v>1034</v>
      </c>
      <c r="I153" s="44"/>
    </row>
    <row r="154" spans="2:9" ht="12.5">
      <c r="B154" s="15"/>
      <c r="C154" s="1" t="s">
        <v>1086</v>
      </c>
      <c r="I154" s="44"/>
    </row>
    <row r="155" spans="2:9" ht="12.5">
      <c r="B155" s="15"/>
      <c r="C155" s="1" t="s">
        <v>1042</v>
      </c>
      <c r="D155" s="18">
        <v>2639222200</v>
      </c>
      <c r="F155" s="18">
        <v>2639222200</v>
      </c>
      <c r="I155" s="44"/>
    </row>
    <row r="156" spans="2:9" ht="12.5">
      <c r="B156" s="15"/>
      <c r="C156" s="1" t="s">
        <v>1041</v>
      </c>
      <c r="D156" s="18">
        <v>86352554474</v>
      </c>
      <c r="E156" s="18">
        <v>86903038556</v>
      </c>
      <c r="F156" s="18">
        <v>86352554474</v>
      </c>
      <c r="G156" s="18">
        <v>84811128504</v>
      </c>
      <c r="I156" s="44"/>
    </row>
    <row r="157" spans="2:9" ht="12.5">
      <c r="B157" s="15"/>
      <c r="I157" s="44"/>
    </row>
    <row r="158" spans="2:9" ht="12.5">
      <c r="B158" s="15">
        <v>14</v>
      </c>
      <c r="C158" s="1" t="s">
        <v>1031</v>
      </c>
      <c r="I158" s="44"/>
    </row>
    <row r="159" spans="2:9" ht="12.5">
      <c r="B159" s="15"/>
      <c r="C159" s="1" t="s">
        <v>1086</v>
      </c>
      <c r="D159" s="18">
        <v>81229993005</v>
      </c>
      <c r="F159" s="18">
        <v>81229993005</v>
      </c>
      <c r="I159" s="44"/>
    </row>
    <row r="160" spans="2:9" ht="12.5">
      <c r="B160" s="15"/>
      <c r="C160" s="1" t="s">
        <v>1034</v>
      </c>
      <c r="I160" s="44"/>
    </row>
    <row r="161" spans="2:9" ht="12.5">
      <c r="B161" s="15"/>
      <c r="C161" s="1" t="s">
        <v>1087</v>
      </c>
      <c r="D161" s="18">
        <v>2458991316</v>
      </c>
      <c r="F161" s="18">
        <v>2458991316</v>
      </c>
      <c r="I161" s="44"/>
    </row>
    <row r="162" spans="2:9" ht="12.5">
      <c r="B162" s="15"/>
      <c r="C162" s="1" t="s">
        <v>1041</v>
      </c>
      <c r="D162" s="18">
        <v>83688984321</v>
      </c>
      <c r="E162" s="18">
        <v>87289021648</v>
      </c>
      <c r="F162" s="18">
        <v>83688984321</v>
      </c>
      <c r="G162" s="18">
        <v>83674289924</v>
      </c>
      <c r="I162" s="44"/>
    </row>
    <row r="163" spans="2:9" ht="12.5">
      <c r="B163" s="15"/>
      <c r="I163" s="44"/>
    </row>
    <row r="164" spans="2:9" ht="12.5">
      <c r="B164" s="15">
        <v>15</v>
      </c>
      <c r="C164" s="1" t="s">
        <v>1031</v>
      </c>
      <c r="I164" s="44"/>
    </row>
    <row r="165" spans="2:9" ht="12.5">
      <c r="B165" s="15"/>
      <c r="C165" s="1" t="s">
        <v>1087</v>
      </c>
      <c r="D165" s="18">
        <v>81789077666</v>
      </c>
      <c r="F165" s="18">
        <v>81789077666</v>
      </c>
      <c r="I165" s="44"/>
    </row>
    <row r="166" spans="2:9" ht="12.5">
      <c r="B166" s="15"/>
      <c r="C166" s="1" t="s">
        <v>1034</v>
      </c>
      <c r="I166" s="44"/>
    </row>
    <row r="167" spans="2:9" ht="12.5">
      <c r="B167" s="15"/>
      <c r="C167" s="1" t="s">
        <v>1088</v>
      </c>
      <c r="D167" s="18">
        <v>150491233</v>
      </c>
      <c r="F167" s="18">
        <v>150491233</v>
      </c>
      <c r="I167" s="44"/>
    </row>
    <row r="168" spans="2:9" ht="12.5">
      <c r="B168" s="15"/>
      <c r="C168" s="1" t="s">
        <v>1041</v>
      </c>
      <c r="D168" s="18">
        <v>81939568899</v>
      </c>
      <c r="E168" s="18">
        <v>85622807292</v>
      </c>
      <c r="F168" s="18">
        <v>81939568899</v>
      </c>
      <c r="G168" s="18">
        <v>82415970662</v>
      </c>
      <c r="I168" s="44"/>
    </row>
    <row r="169" spans="2:9" ht="12.5">
      <c r="B169" s="15"/>
      <c r="I169" s="44"/>
    </row>
    <row r="170" spans="2:9" ht="12.5">
      <c r="B170" s="15" t="s">
        <v>1024</v>
      </c>
      <c r="C170" s="1" t="s">
        <v>1031</v>
      </c>
      <c r="I170" s="44"/>
    </row>
    <row r="171" spans="2:9" ht="12.5">
      <c r="B171" s="15" t="s">
        <v>1089</v>
      </c>
      <c r="C171" s="1" t="s">
        <v>1088</v>
      </c>
      <c r="D171" s="18">
        <v>82110924617</v>
      </c>
      <c r="F171" s="18">
        <v>82110924617</v>
      </c>
      <c r="I171" s="44"/>
    </row>
    <row r="172" spans="2:9" ht="12.5">
      <c r="B172" s="15"/>
      <c r="C172" s="1" t="s">
        <v>1034</v>
      </c>
      <c r="I172" s="44"/>
    </row>
    <row r="173" spans="2:9" ht="12.5">
      <c r="B173" s="15"/>
      <c r="C173" s="1" t="s">
        <v>1090</v>
      </c>
      <c r="D173" s="18">
        <v>4767778767</v>
      </c>
      <c r="F173" s="18">
        <v>4767778767</v>
      </c>
      <c r="I173" s="44"/>
    </row>
    <row r="174" spans="2:9" ht="12.5">
      <c r="B174" s="15"/>
      <c r="C174" s="1" t="s">
        <v>1041</v>
      </c>
      <c r="D174" s="18">
        <v>86878703384</v>
      </c>
      <c r="E174" s="18">
        <v>88897515027</v>
      </c>
      <c r="F174" s="18">
        <v>86878703384</v>
      </c>
      <c r="G174" s="18">
        <v>84896776304</v>
      </c>
      <c r="I174" s="44"/>
    </row>
    <row r="175" spans="2:9" ht="12.5">
      <c r="B175" s="15"/>
      <c r="I175" s="44"/>
    </row>
    <row r="176" spans="2:9" ht="12.5">
      <c r="B176" s="15">
        <v>17</v>
      </c>
      <c r="C176" s="1" t="s">
        <v>1031</v>
      </c>
      <c r="I176" s="44"/>
    </row>
    <row r="177" spans="2:9" ht="12.5">
      <c r="B177" s="15"/>
      <c r="C177" s="1" t="s">
        <v>1090</v>
      </c>
      <c r="D177" s="18">
        <v>82182917678</v>
      </c>
      <c r="F177" s="18">
        <v>82182917678</v>
      </c>
      <c r="I177" s="44"/>
    </row>
    <row r="178" spans="2:9" ht="12.5">
      <c r="B178" s="15"/>
      <c r="C178" s="1" t="s">
        <v>1034</v>
      </c>
      <c r="I178" s="44"/>
    </row>
    <row r="179" spans="2:9" ht="12.5">
      <c r="B179" s="15"/>
      <c r="C179" s="1" t="s">
        <v>1091</v>
      </c>
      <c r="D179" s="18">
        <v>4521909815</v>
      </c>
      <c r="E179" s="18">
        <v>89000271286</v>
      </c>
      <c r="F179" s="18">
        <v>4521909815</v>
      </c>
      <c r="G179" s="18">
        <v>85519592207</v>
      </c>
      <c r="I179" s="44"/>
    </row>
    <row r="180" spans="2:9" ht="12.5">
      <c r="B180" s="15"/>
      <c r="C180" s="1" t="s">
        <v>1041</v>
      </c>
      <c r="D180" s="18">
        <v>86704827493</v>
      </c>
      <c r="F180" s="18">
        <v>86704827493</v>
      </c>
      <c r="I180" s="44"/>
    </row>
    <row r="181" spans="2:9" ht="12.5">
      <c r="B181" s="15"/>
      <c r="I181" s="44"/>
    </row>
    <row r="182" spans="2:9" ht="12.5">
      <c r="B182" s="15">
        <v>18</v>
      </c>
      <c r="C182" s="1" t="s">
        <v>1031</v>
      </c>
      <c r="I182" s="44"/>
    </row>
    <row r="183" spans="2:9" ht="12.5">
      <c r="B183" s="15"/>
      <c r="C183" s="1" t="s">
        <v>1091</v>
      </c>
      <c r="D183" s="18">
        <v>79686024221</v>
      </c>
      <c r="F183" s="18">
        <v>79686024221</v>
      </c>
      <c r="I183" s="44"/>
    </row>
    <row r="184" spans="2:9" ht="12.5">
      <c r="B184" s="15"/>
      <c r="C184" s="1" t="s">
        <v>1034</v>
      </c>
      <c r="I184" s="44"/>
    </row>
    <row r="185" spans="2:9" ht="12.5">
      <c r="B185" s="15"/>
      <c r="C185" s="1" t="s">
        <v>1092</v>
      </c>
      <c r="D185" s="18">
        <v>3772318805</v>
      </c>
      <c r="F185" s="18">
        <v>3772318805</v>
      </c>
      <c r="I185" s="44"/>
    </row>
    <row r="186" spans="2:9" ht="12.5">
      <c r="B186" s="15"/>
      <c r="C186" s="1" t="s">
        <v>1041</v>
      </c>
      <c r="D186" s="18">
        <v>83458343026</v>
      </c>
      <c r="E186" s="18">
        <v>84412713795</v>
      </c>
      <c r="F186" s="18">
        <v>83458343026</v>
      </c>
      <c r="G186" s="18">
        <v>81445480694</v>
      </c>
      <c r="I186" s="44"/>
    </row>
    <row r="187" spans="2:9" ht="12.5">
      <c r="B187" s="15"/>
      <c r="I187" s="44"/>
    </row>
    <row r="188" spans="2:9" ht="12.5">
      <c r="B188" s="15">
        <v>19</v>
      </c>
      <c r="C188" s="1" t="s">
        <v>1031</v>
      </c>
      <c r="I188" s="44"/>
    </row>
    <row r="189" spans="2:9" ht="12.5">
      <c r="B189" s="15"/>
      <c r="C189" s="1" t="s">
        <v>1092</v>
      </c>
      <c r="D189" s="18">
        <v>82908807811</v>
      </c>
      <c r="F189" s="18">
        <v>82908807811</v>
      </c>
      <c r="I189" s="44"/>
    </row>
    <row r="190" spans="2:9" ht="12.5">
      <c r="B190" s="15"/>
      <c r="C190" s="1" t="s">
        <v>1034</v>
      </c>
      <c r="I190" s="44"/>
    </row>
    <row r="191" spans="2:9" ht="12.5">
      <c r="B191" s="15"/>
      <c r="C191" s="1" t="s">
        <v>1093</v>
      </c>
      <c r="D191" s="18">
        <v>895383483</v>
      </c>
      <c r="F191" s="18">
        <v>895383483</v>
      </c>
      <c r="I191" s="44"/>
    </row>
    <row r="192" spans="2:9" ht="12.5">
      <c r="B192" s="15"/>
      <c r="C192" s="1" t="s">
        <v>1041</v>
      </c>
      <c r="D192" s="18">
        <v>83804191294</v>
      </c>
      <c r="E192" s="18">
        <v>84553478596</v>
      </c>
      <c r="F192" s="18">
        <v>83804191294</v>
      </c>
      <c r="G192" s="18">
        <v>81842570225</v>
      </c>
      <c r="I192" s="44"/>
    </row>
    <row r="193" spans="2:9" ht="12.5">
      <c r="B193" s="15"/>
      <c r="I193" s="44"/>
    </row>
    <row r="194" spans="2:9" ht="12.5">
      <c r="B194" s="15">
        <v>20</v>
      </c>
      <c r="C194" s="1" t="s">
        <v>1031</v>
      </c>
      <c r="I194" s="44"/>
    </row>
    <row r="195" spans="2:9" ht="12.5">
      <c r="B195" s="15"/>
      <c r="C195" s="1" t="s">
        <v>1093</v>
      </c>
      <c r="D195" s="18">
        <v>83061339913</v>
      </c>
      <c r="F195" s="18">
        <v>83061339913</v>
      </c>
      <c r="I195" s="44"/>
    </row>
    <row r="196" spans="2:9" ht="12.5">
      <c r="B196" s="15"/>
      <c r="C196" s="1" t="s">
        <v>1034</v>
      </c>
      <c r="I196" s="44"/>
    </row>
    <row r="197" spans="2:9" ht="12.5">
      <c r="B197" s="15"/>
      <c r="C197" s="1" t="s">
        <v>1094</v>
      </c>
      <c r="I197" s="44"/>
    </row>
    <row r="198" spans="2:9" ht="12.5">
      <c r="B198" s="15"/>
      <c r="C198" s="1" t="s">
        <v>1038</v>
      </c>
      <c r="D198" s="18">
        <v>1064122005</v>
      </c>
      <c r="F198" s="18">
        <v>1064122005</v>
      </c>
      <c r="I198" s="44"/>
    </row>
    <row r="199" spans="2:9" ht="12.5">
      <c r="B199" s="15"/>
      <c r="C199" s="1" t="s">
        <v>1034</v>
      </c>
      <c r="I199" s="44"/>
    </row>
    <row r="200" spans="2:9" ht="12.5">
      <c r="B200" s="15"/>
      <c r="C200" s="1" t="s">
        <v>1095</v>
      </c>
      <c r="I200" s="44"/>
    </row>
    <row r="201" spans="2:9" ht="12.5">
      <c r="B201" s="15"/>
      <c r="C201" s="1" t="s">
        <v>1042</v>
      </c>
      <c r="D201" s="18">
        <v>4785750798</v>
      </c>
      <c r="F201" s="18">
        <v>4785750798</v>
      </c>
      <c r="I201" s="44"/>
    </row>
    <row r="202" spans="2:9" ht="12.5">
      <c r="B202" s="15"/>
      <c r="C202" s="1" t="s">
        <v>1041</v>
      </c>
      <c r="D202" s="18">
        <v>88911212716</v>
      </c>
      <c r="E202" s="18">
        <v>89208229535</v>
      </c>
      <c r="F202" s="18">
        <v>88911212716</v>
      </c>
      <c r="G202" s="18">
        <v>84697395043</v>
      </c>
      <c r="I202" s="44"/>
    </row>
    <row r="203" spans="2:9" ht="12.5">
      <c r="B203" s="15"/>
      <c r="I203" s="44"/>
    </row>
    <row r="204" spans="2:9" ht="12.5">
      <c r="B204" s="15">
        <v>21</v>
      </c>
      <c r="C204" s="1" t="s">
        <v>1031</v>
      </c>
      <c r="I204" s="44"/>
    </row>
    <row r="205" spans="2:9" ht="12.5">
      <c r="B205" s="15"/>
      <c r="C205" s="1" t="s">
        <v>1095</v>
      </c>
      <c r="D205" s="18">
        <v>88548001321</v>
      </c>
      <c r="F205" s="18">
        <v>88548001321</v>
      </c>
      <c r="I205" s="44"/>
    </row>
    <row r="206" spans="2:9" ht="12.5">
      <c r="B206" s="15"/>
      <c r="C206" s="1" t="s">
        <v>1034</v>
      </c>
      <c r="I206" s="44"/>
    </row>
    <row r="207" spans="2:9" ht="12.5">
      <c r="B207" s="15"/>
      <c r="C207" s="1" t="s">
        <v>1095</v>
      </c>
      <c r="I207" s="44"/>
    </row>
    <row r="208" spans="2:9" ht="12.5">
      <c r="B208" s="15"/>
      <c r="C208" s="1" t="s">
        <v>1038</v>
      </c>
      <c r="D208" s="18">
        <v>13925558233</v>
      </c>
      <c r="F208" s="18">
        <v>13925558233</v>
      </c>
      <c r="I208" s="44"/>
    </row>
    <row r="209" spans="2:9" ht="12.5">
      <c r="B209" s="15"/>
      <c r="C209" s="1" t="s">
        <v>1034</v>
      </c>
      <c r="I209" s="44"/>
    </row>
    <row r="210" spans="2:9" ht="12.5">
      <c r="B210" s="15"/>
      <c r="C210" s="1" t="s">
        <v>1096</v>
      </c>
      <c r="I210" s="44"/>
    </row>
    <row r="211" spans="2:9" ht="12.5">
      <c r="B211" s="15"/>
      <c r="C211" s="1" t="s">
        <v>1042</v>
      </c>
      <c r="D211" s="18">
        <v>84595989</v>
      </c>
      <c r="F211" s="18">
        <v>84595989</v>
      </c>
      <c r="I211" s="44"/>
    </row>
    <row r="212" spans="2:9" ht="12.5">
      <c r="B212" s="15"/>
      <c r="C212" s="1" t="s">
        <v>1041</v>
      </c>
      <c r="D212" s="18">
        <v>102558155543</v>
      </c>
      <c r="E212" s="18">
        <v>107114243108</v>
      </c>
      <c r="F212" s="18">
        <v>102558155543</v>
      </c>
      <c r="G212" s="18">
        <v>100973424388</v>
      </c>
      <c r="I212" s="44"/>
    </row>
    <row r="213" spans="2:9" ht="12.5">
      <c r="B213" s="15"/>
      <c r="I213" s="44"/>
    </row>
    <row r="214" spans="2:9" ht="12.5">
      <c r="B214" s="15">
        <v>22</v>
      </c>
      <c r="C214" s="1" t="s">
        <v>1031</v>
      </c>
      <c r="I214" s="44"/>
    </row>
    <row r="215" spans="2:9" ht="12.5">
      <c r="B215" s="15"/>
      <c r="C215" s="1" t="s">
        <v>1096</v>
      </c>
      <c r="D215" s="18">
        <v>92299192619</v>
      </c>
      <c r="F215" s="18">
        <v>92299192619</v>
      </c>
      <c r="I215" s="44"/>
    </row>
    <row r="216" spans="2:9" ht="12.5">
      <c r="B216" s="15"/>
      <c r="C216" s="1" t="s">
        <v>1034</v>
      </c>
      <c r="I216" s="44"/>
    </row>
    <row r="217" spans="2:9" ht="12.5">
      <c r="B217" s="15"/>
      <c r="C217" s="1" t="s">
        <v>1097</v>
      </c>
      <c r="I217" s="44"/>
    </row>
    <row r="218" spans="2:9" ht="12.5">
      <c r="B218" s="15"/>
      <c r="C218" s="1" t="s">
        <v>1038</v>
      </c>
      <c r="D218" s="18">
        <v>4429200066</v>
      </c>
      <c r="F218" s="18">
        <v>4429200066</v>
      </c>
      <c r="I218" s="44"/>
    </row>
    <row r="219" spans="2:9" ht="12.5">
      <c r="B219" s="15"/>
      <c r="C219" s="1" t="s">
        <v>1041</v>
      </c>
      <c r="D219" s="18">
        <v>96728392685</v>
      </c>
      <c r="E219" s="18">
        <v>100534562749</v>
      </c>
      <c r="F219" s="18">
        <v>96728392685</v>
      </c>
      <c r="G219" s="18">
        <v>95312341707</v>
      </c>
      <c r="I219" s="44"/>
    </row>
    <row r="220" spans="2:9" ht="12.5">
      <c r="B220" s="15"/>
      <c r="I220" s="44"/>
    </row>
    <row r="221" spans="2:9" ht="12.5">
      <c r="B221" s="15">
        <v>23</v>
      </c>
      <c r="C221" s="1" t="s">
        <v>1031</v>
      </c>
      <c r="I221" s="44"/>
    </row>
    <row r="222" spans="2:9" ht="12.5">
      <c r="B222" s="15"/>
      <c r="C222" s="1" t="s">
        <v>1098</v>
      </c>
      <c r="D222" s="18">
        <v>92411612715</v>
      </c>
      <c r="F222" s="18">
        <v>92411612715</v>
      </c>
      <c r="I222" s="44"/>
    </row>
    <row r="223" spans="2:9" ht="12.5">
      <c r="B223" s="15"/>
      <c r="C223" s="1" t="s">
        <v>1034</v>
      </c>
      <c r="I223" s="44"/>
    </row>
    <row r="224" spans="2:9" ht="12.5">
      <c r="B224" s="15"/>
      <c r="C224" s="1" t="s">
        <v>1098</v>
      </c>
      <c r="I224" s="44"/>
    </row>
    <row r="225" spans="2:9" ht="12.5">
      <c r="B225" s="15"/>
      <c r="C225" s="1" t="s">
        <v>1038</v>
      </c>
      <c r="D225" s="18">
        <v>305081450</v>
      </c>
      <c r="F225" s="18">
        <v>305081450</v>
      </c>
      <c r="I225" s="44"/>
    </row>
    <row r="226" spans="2:9" ht="12.5">
      <c r="B226" s="15"/>
      <c r="C226" s="1" t="s">
        <v>1034</v>
      </c>
      <c r="I226" s="44"/>
    </row>
    <row r="227" spans="2:9" ht="12.5">
      <c r="B227" s="15"/>
      <c r="C227" s="1" t="s">
        <v>1098</v>
      </c>
      <c r="I227" s="44"/>
    </row>
    <row r="228" spans="2:9" ht="12.5">
      <c r="B228" s="15"/>
      <c r="C228" s="1" t="s">
        <v>1042</v>
      </c>
      <c r="D228" s="18">
        <v>1998776718</v>
      </c>
      <c r="F228" s="18">
        <v>1998776718</v>
      </c>
      <c r="I228" s="44"/>
    </row>
    <row r="229" spans="2:9" ht="12.5">
      <c r="B229" s="15"/>
      <c r="C229" s="1" t="s">
        <v>1034</v>
      </c>
      <c r="I229" s="44"/>
    </row>
    <row r="230" spans="2:9" ht="12.5">
      <c r="B230" s="15"/>
      <c r="C230" s="1" t="s">
        <v>1099</v>
      </c>
      <c r="I230" s="44"/>
    </row>
    <row r="231" spans="2:9" ht="12.5">
      <c r="B231" s="15"/>
      <c r="C231" s="1" t="s">
        <v>1066</v>
      </c>
      <c r="D231" s="18">
        <v>11683206319</v>
      </c>
      <c r="F231" s="18">
        <v>11683206319</v>
      </c>
      <c r="I231" s="44"/>
    </row>
    <row r="232" spans="2:9" ht="12.5">
      <c r="B232" s="15"/>
      <c r="C232" s="1" t="s">
        <v>1034</v>
      </c>
      <c r="I232" s="44"/>
    </row>
    <row r="233" spans="2:9" ht="12.5">
      <c r="B233" s="15"/>
      <c r="C233" s="1" t="s">
        <v>1100</v>
      </c>
      <c r="I233" s="44"/>
    </row>
    <row r="234" spans="2:9" ht="12.5">
      <c r="B234" s="15"/>
      <c r="C234" s="1" t="s">
        <v>1101</v>
      </c>
      <c r="D234" s="18">
        <v>1111789654</v>
      </c>
      <c r="F234" s="18">
        <v>1111789654</v>
      </c>
      <c r="I234" s="44"/>
    </row>
    <row r="235" spans="2:9" ht="12.5">
      <c r="B235" s="15"/>
      <c r="C235" s="1" t="s">
        <v>1041</v>
      </c>
      <c r="D235" s="18">
        <v>107510466856</v>
      </c>
      <c r="E235" s="18">
        <v>109979527619</v>
      </c>
      <c r="F235" s="18">
        <v>107510466856</v>
      </c>
      <c r="G235" s="18">
        <v>100715409134</v>
      </c>
      <c r="I235" s="44"/>
    </row>
    <row r="236" spans="2:9" ht="12.5">
      <c r="B236" s="15"/>
      <c r="I236" s="44"/>
    </row>
    <row r="237" spans="2:9" ht="12.5">
      <c r="B237" s="15">
        <v>24</v>
      </c>
      <c r="C237" s="1" t="s">
        <v>1025</v>
      </c>
      <c r="I237" s="44"/>
    </row>
    <row r="238" spans="2:9" ht="12.5">
      <c r="B238" s="15"/>
      <c r="C238" s="1" t="s">
        <v>1100</v>
      </c>
      <c r="D238" s="18">
        <v>-11836720</v>
      </c>
      <c r="F238" s="18">
        <v>-3610496378</v>
      </c>
      <c r="I238" s="44" t="s">
        <v>1102</v>
      </c>
    </row>
    <row r="239" spans="2:9" ht="12.5">
      <c r="B239" s="15"/>
      <c r="C239" s="1" t="s">
        <v>1031</v>
      </c>
      <c r="I239" s="44"/>
    </row>
    <row r="240" spans="2:9" ht="12.5">
      <c r="B240" s="15"/>
      <c r="C240" s="1" t="s">
        <v>1100</v>
      </c>
      <c r="D240" s="18">
        <v>90333931511</v>
      </c>
      <c r="F240" s="18">
        <v>90333931511</v>
      </c>
      <c r="I240" s="44"/>
    </row>
    <row r="241" spans="2:9" ht="12.5">
      <c r="B241" s="15"/>
      <c r="C241" s="1" t="s">
        <v>1034</v>
      </c>
      <c r="I241" s="44"/>
    </row>
    <row r="242" spans="2:9" ht="12.5">
      <c r="B242" s="15"/>
      <c r="C242" s="1" t="s">
        <v>1103</v>
      </c>
      <c r="I242" s="44"/>
    </row>
    <row r="243" spans="2:9" ht="12.5">
      <c r="B243" s="15"/>
      <c r="C243" s="1" t="s">
        <v>1038</v>
      </c>
      <c r="D243" s="18">
        <v>10202717433</v>
      </c>
      <c r="F243" s="18">
        <v>10202717433</v>
      </c>
      <c r="I243" s="44"/>
    </row>
    <row r="244" spans="2:9" ht="12.5">
      <c r="B244" s="15"/>
      <c r="C244" s="1" t="s">
        <v>1041</v>
      </c>
      <c r="D244" s="18">
        <v>100536648944</v>
      </c>
      <c r="E244" s="18">
        <v>107762032718</v>
      </c>
      <c r="F244" s="18">
        <v>100536648944</v>
      </c>
      <c r="G244" s="18">
        <v>97087176621</v>
      </c>
      <c r="I244" s="44"/>
    </row>
    <row r="245" spans="2:9" ht="12.5">
      <c r="B245" s="15"/>
      <c r="I245" s="44"/>
    </row>
    <row r="246" spans="2:9" ht="12.5">
      <c r="B246" s="15" t="s">
        <v>1024</v>
      </c>
      <c r="C246" s="1" t="s">
        <v>1025</v>
      </c>
      <c r="I246" s="44"/>
    </row>
    <row r="247" spans="2:9" ht="12.5">
      <c r="B247" s="15" t="s">
        <v>1104</v>
      </c>
      <c r="C247" s="1" t="s">
        <v>1103</v>
      </c>
      <c r="D247" s="18">
        <v>-2419241439</v>
      </c>
      <c r="F247" s="18">
        <v>-13180835113</v>
      </c>
      <c r="I247" s="44" t="s">
        <v>1030</v>
      </c>
    </row>
    <row r="248" spans="2:9" ht="12.5">
      <c r="B248" s="15"/>
      <c r="C248" s="1" t="s">
        <v>1031</v>
      </c>
      <c r="I248" s="44"/>
    </row>
    <row r="249" spans="2:9" ht="12.5">
      <c r="B249" s="15"/>
      <c r="C249" s="1" t="s">
        <v>1103</v>
      </c>
      <c r="D249" s="18">
        <v>92611539328</v>
      </c>
      <c r="F249" s="18">
        <v>92611539328</v>
      </c>
      <c r="I249" s="44"/>
    </row>
    <row r="250" spans="2:9" ht="12.5">
      <c r="B250" s="15"/>
      <c r="C250" s="1" t="s">
        <v>1034</v>
      </c>
      <c r="I250" s="44"/>
    </row>
    <row r="251" spans="2:9" ht="12.5">
      <c r="B251" s="15"/>
      <c r="C251" s="1" t="s">
        <v>1105</v>
      </c>
      <c r="I251" s="44"/>
    </row>
    <row r="252" spans="2:9" ht="12.5">
      <c r="B252" s="15"/>
      <c r="C252" s="1" t="s">
        <v>1038</v>
      </c>
      <c r="D252" s="18">
        <v>5465428138</v>
      </c>
      <c r="F252" s="18">
        <v>5465428138</v>
      </c>
      <c r="I252" s="44"/>
    </row>
    <row r="253" spans="2:9" ht="12.5">
      <c r="B253" s="15"/>
      <c r="C253" s="1" t="s">
        <v>1041</v>
      </c>
      <c r="D253" s="18">
        <v>98076967466</v>
      </c>
      <c r="E253" s="18">
        <v>106044663640</v>
      </c>
      <c r="F253" s="18">
        <v>98076967466</v>
      </c>
      <c r="G253" s="56">
        <v>100188878834</v>
      </c>
      <c r="I253" s="44"/>
    </row>
    <row r="254" spans="2:9" ht="12.5">
      <c r="B254" s="15"/>
      <c r="I254" s="44"/>
    </row>
    <row r="255" spans="2:9" ht="12.5">
      <c r="B255" s="15">
        <v>26</v>
      </c>
      <c r="C255" s="1" t="s">
        <v>1031</v>
      </c>
      <c r="I255" s="44"/>
    </row>
    <row r="256" spans="2:9" ht="12.5">
      <c r="B256" s="15"/>
      <c r="C256" s="1" t="s">
        <v>1105</v>
      </c>
      <c r="D256" s="18">
        <v>95882302829</v>
      </c>
      <c r="F256" s="18">
        <v>95882302829</v>
      </c>
      <c r="I256" s="44"/>
    </row>
    <row r="257" spans="2:9" ht="12.5">
      <c r="B257" s="15"/>
      <c r="C257" s="1" t="s">
        <v>1034</v>
      </c>
      <c r="I257" s="44"/>
    </row>
    <row r="258" spans="2:9" ht="12.5">
      <c r="B258" s="15"/>
      <c r="C258" s="1" t="s">
        <v>1106</v>
      </c>
      <c r="I258" s="44"/>
    </row>
    <row r="259" spans="2:9" ht="12.5">
      <c r="B259" s="15"/>
      <c r="C259" s="1" t="s">
        <v>1038</v>
      </c>
      <c r="D259" s="18">
        <v>3118034864</v>
      </c>
      <c r="F259" s="18">
        <v>3118034864</v>
      </c>
      <c r="I259" s="44"/>
    </row>
    <row r="260" spans="2:9" ht="12.5">
      <c r="B260" s="15"/>
      <c r="C260" s="1" t="s">
        <v>1041</v>
      </c>
      <c r="D260" s="18">
        <v>99000337693</v>
      </c>
      <c r="E260" s="18">
        <v>104679121833</v>
      </c>
      <c r="F260" s="18">
        <v>99000337693</v>
      </c>
      <c r="G260" s="56">
        <v>98813467430</v>
      </c>
      <c r="I260" s="44"/>
    </row>
    <row r="261" spans="2:9" ht="12.5">
      <c r="B261" s="15"/>
      <c r="I261" s="44"/>
    </row>
    <row r="262" spans="2:9" ht="12.5">
      <c r="B262" s="15">
        <v>27</v>
      </c>
      <c r="C262" s="1" t="s">
        <v>1025</v>
      </c>
      <c r="I262" s="44"/>
    </row>
    <row r="263" spans="2:9" ht="12.5">
      <c r="B263" s="15"/>
      <c r="C263" s="1" t="s">
        <v>1106</v>
      </c>
      <c r="D263" s="18">
        <v>-26289075</v>
      </c>
      <c r="F263" s="18">
        <v>5759290035</v>
      </c>
      <c r="I263" s="44" t="s">
        <v>1107</v>
      </c>
    </row>
    <row r="264" spans="2:9" ht="12.5">
      <c r="B264" s="15"/>
      <c r="C264" s="1" t="s">
        <v>1031</v>
      </c>
      <c r="I264" s="44"/>
    </row>
    <row r="265" spans="2:9" ht="12.5">
      <c r="B265" s="15"/>
      <c r="C265" s="1" t="s">
        <v>1106</v>
      </c>
      <c r="D265" s="18">
        <v>96341950970</v>
      </c>
      <c r="F265" s="18">
        <v>96341950970</v>
      </c>
      <c r="I265" s="44"/>
    </row>
    <row r="266" spans="2:9" ht="12.5">
      <c r="B266" s="15"/>
      <c r="C266" s="1" t="s">
        <v>1034</v>
      </c>
      <c r="I266" s="44"/>
    </row>
    <row r="267" spans="2:9" ht="12.5">
      <c r="B267" s="15"/>
      <c r="C267" s="1" t="s">
        <v>1108</v>
      </c>
      <c r="I267" s="44"/>
    </row>
    <row r="268" spans="2:9" ht="12.5">
      <c r="B268" s="15"/>
      <c r="C268" s="1" t="s">
        <v>1038</v>
      </c>
      <c r="D268" s="18">
        <v>3321323997</v>
      </c>
      <c r="F268" s="18">
        <v>3321323997</v>
      </c>
      <c r="I268" s="44"/>
    </row>
    <row r="269" spans="2:9" ht="12.5">
      <c r="B269" s="15"/>
      <c r="C269" s="1" t="s">
        <v>1041</v>
      </c>
      <c r="D269" s="18">
        <v>99663274967</v>
      </c>
      <c r="E269" s="18">
        <v>102175307122</v>
      </c>
      <c r="F269" s="18">
        <v>99663274967</v>
      </c>
      <c r="G269" s="56">
        <v>98230324099</v>
      </c>
      <c r="I269" s="44"/>
    </row>
    <row r="270" spans="2:9" ht="12.5">
      <c r="B270" s="15"/>
      <c r="I270" s="44"/>
    </row>
    <row r="271" spans="2:9" ht="12.5">
      <c r="B271" s="15">
        <v>28</v>
      </c>
      <c r="C271" s="1" t="s">
        <v>1031</v>
      </c>
      <c r="I271" s="44"/>
    </row>
    <row r="272" spans="2:9" ht="12.5">
      <c r="B272" s="15"/>
      <c r="C272" s="1" t="s">
        <v>1108</v>
      </c>
      <c r="D272" s="18">
        <v>96721841054</v>
      </c>
      <c r="F272" s="18">
        <v>96721841054</v>
      </c>
      <c r="I272" s="44"/>
    </row>
    <row r="273" spans="2:9" ht="12.5">
      <c r="B273" s="15"/>
      <c r="C273" s="1" t="s">
        <v>1034</v>
      </c>
      <c r="I273" s="44"/>
    </row>
    <row r="274" spans="2:9" ht="12.5">
      <c r="B274" s="15"/>
      <c r="C274" s="1" t="s">
        <v>1108</v>
      </c>
      <c r="I274" s="44"/>
    </row>
    <row r="275" spans="2:9" ht="12.5">
      <c r="B275" s="15"/>
      <c r="C275" s="1" t="s">
        <v>1037</v>
      </c>
      <c r="D275" s="1" t="s">
        <v>69</v>
      </c>
      <c r="F275" s="1" t="s">
        <v>69</v>
      </c>
      <c r="I275" s="44"/>
    </row>
    <row r="276" spans="2:9" ht="12.5">
      <c r="B276" s="15"/>
      <c r="C276" s="1" t="s">
        <v>1034</v>
      </c>
      <c r="I276" s="44"/>
    </row>
    <row r="277" spans="2:9" ht="12.5">
      <c r="B277" s="15"/>
      <c r="C277" s="1" t="s">
        <v>1109</v>
      </c>
      <c r="I277" s="44"/>
    </row>
    <row r="278" spans="2:9" ht="12.5">
      <c r="B278" s="15"/>
      <c r="C278" s="1" t="s">
        <v>1047</v>
      </c>
      <c r="D278" s="18">
        <v>3286870424</v>
      </c>
      <c r="F278" s="18">
        <v>3286870424</v>
      </c>
      <c r="I278" s="44"/>
    </row>
    <row r="279" spans="2:9" ht="12.5">
      <c r="B279" s="15"/>
      <c r="C279" s="1" t="s">
        <v>1034</v>
      </c>
      <c r="I279" s="44"/>
    </row>
    <row r="280" spans="2:9" ht="12.5">
      <c r="B280" s="15"/>
      <c r="C280" s="1" t="s">
        <v>1110</v>
      </c>
      <c r="I280" s="44"/>
    </row>
    <row r="281" spans="2:9" ht="12.5">
      <c r="B281" s="15"/>
      <c r="C281" s="1" t="s">
        <v>1049</v>
      </c>
      <c r="D281" s="18">
        <v>213303292</v>
      </c>
      <c r="F281" s="18">
        <v>213303292</v>
      </c>
      <c r="I281" s="44"/>
    </row>
    <row r="282" spans="2:9" ht="12.5">
      <c r="B282" s="15"/>
      <c r="C282" s="1" t="s">
        <v>1041</v>
      </c>
      <c r="D282" s="18">
        <v>100222014770</v>
      </c>
      <c r="E282" s="18">
        <v>102774026676</v>
      </c>
      <c r="F282" s="18">
        <v>100222014770</v>
      </c>
      <c r="G282" s="56">
        <v>97541764842</v>
      </c>
      <c r="I282" s="44"/>
    </row>
    <row r="283" spans="2:9" ht="12.5">
      <c r="B283" s="15"/>
      <c r="I283" s="44"/>
    </row>
    <row r="284" spans="2:9" ht="12.5">
      <c r="B284" s="15">
        <v>29</v>
      </c>
      <c r="C284" s="1" t="s">
        <v>1031</v>
      </c>
      <c r="I284" s="44"/>
    </row>
    <row r="285" spans="2:9" ht="12.5">
      <c r="B285" s="15"/>
      <c r="C285" s="1" t="s">
        <v>1110</v>
      </c>
      <c r="D285" s="18">
        <v>97454709410</v>
      </c>
      <c r="F285" s="18">
        <v>97454709410</v>
      </c>
      <c r="I285" s="44"/>
    </row>
    <row r="286" spans="2:9" ht="12.5">
      <c r="B286" s="15"/>
      <c r="C286" s="1" t="s">
        <v>1034</v>
      </c>
      <c r="I286" s="44"/>
    </row>
    <row r="287" spans="2:9" ht="12.5">
      <c r="B287" s="15"/>
      <c r="C287" s="1" t="s">
        <v>1111</v>
      </c>
      <c r="I287" s="44"/>
    </row>
    <row r="288" spans="2:9" ht="12.5">
      <c r="B288" s="15"/>
      <c r="C288" s="1" t="s">
        <v>1037</v>
      </c>
      <c r="D288" s="18">
        <v>1654778142</v>
      </c>
      <c r="F288" s="18">
        <v>1654778142</v>
      </c>
      <c r="I288" s="44"/>
    </row>
    <row r="289" spans="2:9" ht="12.5">
      <c r="B289" s="15"/>
      <c r="C289" s="1" t="s">
        <v>1041</v>
      </c>
      <c r="D289" s="18">
        <v>99109487552</v>
      </c>
      <c r="E289" s="18">
        <v>103644049985</v>
      </c>
      <c r="F289" s="18">
        <v>99109487552</v>
      </c>
      <c r="G289" s="56">
        <v>98115604721</v>
      </c>
      <c r="I289" s="44"/>
    </row>
    <row r="290" spans="2:9" ht="12.5">
      <c r="B290" s="15"/>
      <c r="I290" s="44"/>
    </row>
    <row r="291" spans="2:9" ht="12.5">
      <c r="B291" s="15">
        <v>30</v>
      </c>
      <c r="C291" s="1" t="s">
        <v>1031</v>
      </c>
      <c r="I291" s="44"/>
    </row>
    <row r="292" spans="2:9" ht="12.5">
      <c r="B292" s="15"/>
      <c r="C292" s="1" t="s">
        <v>1111</v>
      </c>
      <c r="D292" s="18">
        <v>97712769411</v>
      </c>
      <c r="F292" s="18">
        <v>97712769411</v>
      </c>
      <c r="I292" s="44"/>
    </row>
    <row r="293" spans="2:9" ht="12.5">
      <c r="B293" s="15"/>
      <c r="C293" s="1" t="s">
        <v>1034</v>
      </c>
      <c r="I293" s="44"/>
    </row>
    <row r="294" spans="2:9" ht="12.5">
      <c r="B294" s="15"/>
      <c r="C294" s="1" t="s">
        <v>1112</v>
      </c>
      <c r="I294" s="44"/>
    </row>
    <row r="295" spans="2:9" ht="12.5">
      <c r="B295" s="15"/>
      <c r="C295" s="1" t="s">
        <v>1037</v>
      </c>
      <c r="D295" s="18">
        <v>935618698</v>
      </c>
      <c r="F295" s="18">
        <v>935618698</v>
      </c>
      <c r="I295" s="44"/>
    </row>
    <row r="296" spans="2:9" ht="12.5">
      <c r="B296" s="15"/>
      <c r="C296" s="1" t="s">
        <v>1032</v>
      </c>
      <c r="I296" s="44"/>
    </row>
    <row r="297" spans="2:9" ht="12.5">
      <c r="B297" s="15"/>
      <c r="C297" s="1" t="s">
        <v>1047</v>
      </c>
      <c r="D297" s="18">
        <v>2709673158</v>
      </c>
      <c r="F297" s="18">
        <v>2709673158</v>
      </c>
      <c r="I297" s="44"/>
    </row>
    <row r="298" spans="2:9" ht="12.5">
      <c r="B298" s="15"/>
      <c r="C298" s="1" t="s">
        <v>1041</v>
      </c>
      <c r="D298" s="18">
        <v>101358061267</v>
      </c>
      <c r="E298" s="18">
        <v>105697418124</v>
      </c>
      <c r="F298" s="18">
        <v>101358061267</v>
      </c>
      <c r="G298" s="56">
        <v>98974696544</v>
      </c>
      <c r="I298" s="44"/>
    </row>
    <row r="299" spans="2:9" ht="12.5">
      <c r="B299" s="15"/>
      <c r="I299" s="44"/>
    </row>
    <row r="300" spans="2:9" ht="12.5">
      <c r="B300" s="19" t="s">
        <v>1113</v>
      </c>
      <c r="C300" s="43"/>
      <c r="D300" s="43"/>
      <c r="E300" s="43"/>
      <c r="F300" s="43"/>
      <c r="G300" s="43"/>
      <c r="H300" s="43"/>
      <c r="I300" s="21"/>
    </row>
  </sheetData>
  <phoneticPr fontId="51"/>
  <hyperlinks>
    <hyperlink ref="A1" location="'目次'!A1" display="目次" xr:uid="{00000000-0004-0000-1900-000000000000}"/>
    <hyperlink ref="B6" r:id="rId1" display="歳出_x000a_https://www.mof.go.jp/policy/budget/reference/statistics/data.htm_x000a__x000a_上資料の「第１表　　明治初年度以降一般会計歳入歳出予算決算」_x000a__x000a_税収_x000a_https://www.mof.go.jp/tax_policy/summary/condition/a03.htm#a03" xr:uid="{00000000-0004-0000-1900-00000100000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outlinePr summaryBelow="0" summaryRight="0"/>
  </sheetPr>
  <dimension ref="A1:N35"/>
  <sheetViews>
    <sheetView workbookViewId="0"/>
  </sheetViews>
  <sheetFormatPr defaultColWidth="12.6328125" defaultRowHeight="15.75" customHeight="1"/>
  <cols>
    <col min="1" max="14" width="12.6328125" customWidth="1"/>
  </cols>
  <sheetData>
    <row r="1" spans="1:14" ht="15.75" customHeight="1">
      <c r="A1" s="11" t="s">
        <v>58</v>
      </c>
    </row>
    <row r="2" spans="1:14" ht="15.75" customHeight="1">
      <c r="B2" s="12"/>
      <c r="C2" s="13">
        <v>2014</v>
      </c>
      <c r="D2" s="13">
        <v>2016</v>
      </c>
      <c r="E2" s="13">
        <v>2018</v>
      </c>
      <c r="F2" s="13">
        <v>2020</v>
      </c>
      <c r="G2" s="13">
        <v>2022</v>
      </c>
      <c r="H2" s="14">
        <v>2024</v>
      </c>
    </row>
    <row r="3" spans="1:14" ht="15.75" customHeight="1">
      <c r="B3" s="15" t="s">
        <v>1114</v>
      </c>
      <c r="C3" s="1">
        <v>29.629629629629626</v>
      </c>
      <c r="D3" s="1">
        <v>30.990990990990991</v>
      </c>
      <c r="E3" s="1">
        <v>29.304635761589402</v>
      </c>
      <c r="F3" s="1">
        <v>34.539473684210527</v>
      </c>
      <c r="G3" s="1">
        <v>32.489451476793249</v>
      </c>
      <c r="H3" s="44">
        <v>34.195402298850581</v>
      </c>
    </row>
    <row r="4" spans="1:14" ht="15.75" customHeight="1">
      <c r="B4" s="15" t="s">
        <v>1115</v>
      </c>
      <c r="C4" s="1">
        <v>31.111111111111111</v>
      </c>
      <c r="D4" s="1">
        <v>31.711711711711715</v>
      </c>
      <c r="E4" s="1">
        <v>32.947019867549663</v>
      </c>
      <c r="F4" s="1">
        <v>31.578947368421051</v>
      </c>
      <c r="G4" s="1">
        <v>31.645569620253166</v>
      </c>
      <c r="H4" s="44">
        <v>25.718390804597703</v>
      </c>
    </row>
    <row r="5" spans="1:14" ht="15.75" customHeight="1">
      <c r="B5" s="15" t="s">
        <v>1116</v>
      </c>
      <c r="C5" s="1">
        <v>20.37037037037037</v>
      </c>
      <c r="D5" s="1">
        <v>18.558558558558559</v>
      </c>
      <c r="E5" s="1">
        <v>20.364238410596027</v>
      </c>
      <c r="F5" s="1">
        <v>18.421052631578945</v>
      </c>
      <c r="G5" s="1">
        <v>20.956399437412099</v>
      </c>
      <c r="H5" s="44">
        <v>24.425287356321839</v>
      </c>
    </row>
    <row r="6" spans="1:14" ht="15.75" customHeight="1">
      <c r="B6" s="19" t="s">
        <v>968</v>
      </c>
      <c r="C6" s="137">
        <v>18.888888888888893</v>
      </c>
      <c r="D6" s="137">
        <v>18.73873873873875</v>
      </c>
      <c r="E6" s="137">
        <v>17.384105960264911</v>
      </c>
      <c r="F6" s="137">
        <v>15.46052631578946</v>
      </c>
      <c r="G6" s="137">
        <v>14.908579465541482</v>
      </c>
      <c r="H6" s="143">
        <v>15.660919540229873</v>
      </c>
    </row>
    <row r="8" spans="1:14" ht="15.75" customHeight="1">
      <c r="B8" s="59" t="s">
        <v>1117</v>
      </c>
    </row>
    <row r="9" spans="1:14" ht="15.75" customHeight="1">
      <c r="B9" s="1"/>
    </row>
    <row r="10" spans="1:14" ht="15.75" customHeight="1">
      <c r="B10" s="1" t="s">
        <v>239</v>
      </c>
    </row>
    <row r="11" spans="1:14" ht="15.75" customHeight="1">
      <c r="B11" s="12"/>
      <c r="C11" s="13" t="s">
        <v>1002</v>
      </c>
      <c r="D11" s="13" t="s">
        <v>1003</v>
      </c>
      <c r="E11" s="13" t="s">
        <v>1004</v>
      </c>
      <c r="F11" s="13" t="s">
        <v>1005</v>
      </c>
      <c r="G11" s="13" t="s">
        <v>1006</v>
      </c>
      <c r="H11" s="13" t="s">
        <v>1007</v>
      </c>
      <c r="I11" s="13" t="s">
        <v>1008</v>
      </c>
      <c r="J11" s="13" t="s">
        <v>1009</v>
      </c>
      <c r="K11" s="13" t="s">
        <v>1010</v>
      </c>
      <c r="L11" s="13" t="s">
        <v>1011</v>
      </c>
      <c r="M11" s="13" t="s">
        <v>1012</v>
      </c>
      <c r="N11" s="14" t="s">
        <v>1013</v>
      </c>
    </row>
    <row r="12" spans="1:14" ht="15.75" customHeight="1">
      <c r="B12" s="15" t="s">
        <v>1019</v>
      </c>
      <c r="C12" s="1">
        <v>47</v>
      </c>
      <c r="D12" s="1">
        <v>54</v>
      </c>
      <c r="E12" s="1">
        <v>56.3</v>
      </c>
      <c r="F12" s="1">
        <v>55.5</v>
      </c>
      <c r="G12" s="1">
        <v>58.8</v>
      </c>
      <c r="H12" s="1">
        <v>60.4</v>
      </c>
      <c r="I12" s="1">
        <v>58.4</v>
      </c>
      <c r="J12" s="1">
        <v>60.8</v>
      </c>
      <c r="K12" s="1">
        <v>67</v>
      </c>
      <c r="L12" s="1">
        <v>71.099999999999994</v>
      </c>
      <c r="M12" s="1">
        <v>72.099999999999994</v>
      </c>
      <c r="N12" s="44">
        <v>69.599999999999994</v>
      </c>
    </row>
    <row r="13" spans="1:14" ht="15.75" customHeight="1">
      <c r="B13" s="15" t="s">
        <v>1022</v>
      </c>
      <c r="C13" s="1">
        <v>10.8</v>
      </c>
      <c r="D13" s="1">
        <v>16</v>
      </c>
      <c r="E13" s="1">
        <v>17.399999999999999</v>
      </c>
      <c r="F13" s="1">
        <v>17.2</v>
      </c>
      <c r="G13" s="1">
        <v>17.5</v>
      </c>
      <c r="H13" s="1">
        <v>17.7</v>
      </c>
      <c r="I13" s="1">
        <v>18.399999999999999</v>
      </c>
      <c r="J13" s="1">
        <v>21</v>
      </c>
      <c r="K13" s="1">
        <v>21.9</v>
      </c>
      <c r="L13" s="1">
        <v>23.1</v>
      </c>
      <c r="M13" s="1">
        <v>23.1</v>
      </c>
      <c r="N13" s="44">
        <v>23.8</v>
      </c>
    </row>
    <row r="14" spans="1:14" ht="15.75" customHeight="1">
      <c r="B14" s="15" t="s">
        <v>1023</v>
      </c>
      <c r="C14" s="1">
        <v>15.5</v>
      </c>
      <c r="D14" s="1">
        <v>16.8</v>
      </c>
      <c r="E14" s="1">
        <v>17.8</v>
      </c>
      <c r="F14" s="1">
        <v>17.600000000000001</v>
      </c>
      <c r="G14" s="1">
        <v>18.899999999999999</v>
      </c>
      <c r="H14" s="1">
        <v>19.899999999999999</v>
      </c>
      <c r="I14" s="1">
        <v>19.2</v>
      </c>
      <c r="J14" s="1">
        <v>19.2</v>
      </c>
      <c r="K14" s="1">
        <v>21.4</v>
      </c>
      <c r="L14" s="1">
        <v>22.5</v>
      </c>
      <c r="M14" s="1">
        <v>22.1</v>
      </c>
      <c r="N14" s="44">
        <v>17.899999999999999</v>
      </c>
    </row>
    <row r="15" spans="1:14" ht="15.75" customHeight="1">
      <c r="B15" s="19" t="s">
        <v>1027</v>
      </c>
      <c r="C15" s="43">
        <v>10.5</v>
      </c>
      <c r="D15" s="43">
        <v>11</v>
      </c>
      <c r="E15" s="43">
        <v>10.8</v>
      </c>
      <c r="F15" s="43">
        <v>10.3</v>
      </c>
      <c r="G15" s="43">
        <v>12</v>
      </c>
      <c r="H15" s="43">
        <v>12.3</v>
      </c>
      <c r="I15" s="43">
        <v>10.8</v>
      </c>
      <c r="J15" s="43">
        <v>11.2</v>
      </c>
      <c r="K15" s="43">
        <v>13.6</v>
      </c>
      <c r="L15" s="43">
        <v>14.9</v>
      </c>
      <c r="M15" s="43">
        <v>15.9</v>
      </c>
      <c r="N15" s="21">
        <v>17</v>
      </c>
    </row>
    <row r="17" spans="2:14" ht="15.75" customHeight="1">
      <c r="B17" s="1" t="s">
        <v>464</v>
      </c>
    </row>
    <row r="18" spans="2:14" ht="15.75" customHeight="1">
      <c r="B18" s="12"/>
      <c r="C18" s="13">
        <v>2013</v>
      </c>
      <c r="D18" s="13">
        <v>2014</v>
      </c>
      <c r="E18" s="13">
        <v>2015</v>
      </c>
      <c r="F18" s="13">
        <v>2016</v>
      </c>
      <c r="G18" s="13">
        <v>2017</v>
      </c>
      <c r="H18" s="13">
        <v>2018</v>
      </c>
      <c r="I18" s="13">
        <v>2019</v>
      </c>
      <c r="J18" s="13">
        <v>2020</v>
      </c>
      <c r="K18" s="13">
        <v>2021</v>
      </c>
      <c r="L18" s="13">
        <v>2022</v>
      </c>
      <c r="M18" s="13">
        <v>2023</v>
      </c>
      <c r="N18" s="14">
        <v>2024</v>
      </c>
    </row>
    <row r="19" spans="2:14" ht="15.75" customHeight="1">
      <c r="B19" s="15" t="s">
        <v>1114</v>
      </c>
      <c r="C19" s="1">
        <f t="shared" ref="C19:N19" si="0">C13</f>
        <v>10.8</v>
      </c>
      <c r="D19" s="1">
        <f t="shared" si="0"/>
        <v>16</v>
      </c>
      <c r="E19" s="1">
        <f t="shared" si="0"/>
        <v>17.399999999999999</v>
      </c>
      <c r="F19" s="1">
        <f t="shared" si="0"/>
        <v>17.2</v>
      </c>
      <c r="G19" s="1">
        <f t="shared" si="0"/>
        <v>17.5</v>
      </c>
      <c r="H19" s="1">
        <f t="shared" si="0"/>
        <v>17.7</v>
      </c>
      <c r="I19" s="1">
        <f t="shared" si="0"/>
        <v>18.399999999999999</v>
      </c>
      <c r="J19" s="1">
        <f t="shared" si="0"/>
        <v>21</v>
      </c>
      <c r="K19" s="1">
        <f t="shared" si="0"/>
        <v>21.9</v>
      </c>
      <c r="L19" s="1">
        <f t="shared" si="0"/>
        <v>23.1</v>
      </c>
      <c r="M19" s="1">
        <f t="shared" si="0"/>
        <v>23.1</v>
      </c>
      <c r="N19" s="44">
        <f t="shared" si="0"/>
        <v>23.8</v>
      </c>
    </row>
    <row r="20" spans="2:14" ht="15.75" customHeight="1">
      <c r="B20" s="15" t="s">
        <v>1115</v>
      </c>
      <c r="C20" s="1">
        <f t="shared" ref="C20:N20" si="1">C14</f>
        <v>15.5</v>
      </c>
      <c r="D20" s="1">
        <f t="shared" si="1"/>
        <v>16.8</v>
      </c>
      <c r="E20" s="1">
        <f t="shared" si="1"/>
        <v>17.8</v>
      </c>
      <c r="F20" s="1">
        <f t="shared" si="1"/>
        <v>17.600000000000001</v>
      </c>
      <c r="G20" s="1">
        <f t="shared" si="1"/>
        <v>18.899999999999999</v>
      </c>
      <c r="H20" s="1">
        <f t="shared" si="1"/>
        <v>19.899999999999999</v>
      </c>
      <c r="I20" s="1">
        <f t="shared" si="1"/>
        <v>19.2</v>
      </c>
      <c r="J20" s="1">
        <f t="shared" si="1"/>
        <v>19.2</v>
      </c>
      <c r="K20" s="1">
        <f t="shared" si="1"/>
        <v>21.4</v>
      </c>
      <c r="L20" s="1">
        <f t="shared" si="1"/>
        <v>22.5</v>
      </c>
      <c r="M20" s="1">
        <f t="shared" si="1"/>
        <v>22.1</v>
      </c>
      <c r="N20" s="44">
        <f t="shared" si="1"/>
        <v>17.899999999999999</v>
      </c>
    </row>
    <row r="21" spans="2:14" ht="15.75" customHeight="1">
      <c r="B21" s="15" t="s">
        <v>1116</v>
      </c>
      <c r="C21" s="1">
        <f t="shared" ref="C21:N21" si="2">C15</f>
        <v>10.5</v>
      </c>
      <c r="D21" s="1">
        <f t="shared" si="2"/>
        <v>11</v>
      </c>
      <c r="E21" s="1">
        <f t="shared" si="2"/>
        <v>10.8</v>
      </c>
      <c r="F21" s="1">
        <f t="shared" si="2"/>
        <v>10.3</v>
      </c>
      <c r="G21" s="1">
        <f t="shared" si="2"/>
        <v>12</v>
      </c>
      <c r="H21" s="1">
        <f t="shared" si="2"/>
        <v>12.3</v>
      </c>
      <c r="I21" s="1">
        <f t="shared" si="2"/>
        <v>10.8</v>
      </c>
      <c r="J21" s="1">
        <f t="shared" si="2"/>
        <v>11.2</v>
      </c>
      <c r="K21" s="1">
        <f t="shared" si="2"/>
        <v>13.6</v>
      </c>
      <c r="L21" s="1">
        <f t="shared" si="2"/>
        <v>14.9</v>
      </c>
      <c r="M21" s="1">
        <f t="shared" si="2"/>
        <v>15.9</v>
      </c>
      <c r="N21" s="44">
        <f t="shared" si="2"/>
        <v>17</v>
      </c>
    </row>
    <row r="22" spans="2:14" ht="15.75" customHeight="1">
      <c r="B22" s="15" t="s">
        <v>968</v>
      </c>
      <c r="C22" s="1">
        <f t="shared" ref="C22:N22" si="3">C12-SUM(C13:C15)</f>
        <v>10.200000000000003</v>
      </c>
      <c r="D22" s="1">
        <f t="shared" si="3"/>
        <v>10.200000000000003</v>
      </c>
      <c r="E22" s="1">
        <f t="shared" si="3"/>
        <v>10.299999999999997</v>
      </c>
      <c r="F22" s="1">
        <f t="shared" si="3"/>
        <v>10.400000000000006</v>
      </c>
      <c r="G22" s="1">
        <f t="shared" si="3"/>
        <v>10.399999999999999</v>
      </c>
      <c r="H22" s="1">
        <f t="shared" si="3"/>
        <v>10.500000000000007</v>
      </c>
      <c r="I22" s="1">
        <f t="shared" si="3"/>
        <v>10.000000000000007</v>
      </c>
      <c r="J22" s="1">
        <f t="shared" si="3"/>
        <v>9.3999999999999915</v>
      </c>
      <c r="K22" s="1">
        <f t="shared" si="3"/>
        <v>10.100000000000001</v>
      </c>
      <c r="L22" s="1">
        <f t="shared" si="3"/>
        <v>10.599999999999994</v>
      </c>
      <c r="M22" s="1">
        <f t="shared" si="3"/>
        <v>10.999999999999993</v>
      </c>
      <c r="N22" s="44">
        <f t="shared" si="3"/>
        <v>10.899999999999991</v>
      </c>
    </row>
    <row r="23" spans="2:14" ht="15.75" customHeight="1">
      <c r="B23" s="15"/>
      <c r="N23" s="44"/>
    </row>
    <row r="24" spans="2:14" ht="15.75" customHeight="1">
      <c r="B24" s="15" t="s">
        <v>1118</v>
      </c>
      <c r="C24" s="1">
        <f t="shared" ref="C24:N24" si="4">C19/C$12*100</f>
        <v>22.978723404255323</v>
      </c>
      <c r="D24" s="1">
        <f t="shared" si="4"/>
        <v>29.629629629629626</v>
      </c>
      <c r="E24" s="1">
        <f t="shared" si="4"/>
        <v>30.905861456483123</v>
      </c>
      <c r="F24" s="1">
        <f t="shared" si="4"/>
        <v>30.990990990990991</v>
      </c>
      <c r="G24" s="1">
        <f t="shared" si="4"/>
        <v>29.761904761904763</v>
      </c>
      <c r="H24" s="1">
        <f t="shared" si="4"/>
        <v>29.304635761589402</v>
      </c>
      <c r="I24" s="1">
        <f t="shared" si="4"/>
        <v>31.506849315068493</v>
      </c>
      <c r="J24" s="1">
        <f t="shared" si="4"/>
        <v>34.539473684210527</v>
      </c>
      <c r="K24" s="1">
        <f t="shared" si="4"/>
        <v>32.686567164179102</v>
      </c>
      <c r="L24" s="1">
        <f t="shared" si="4"/>
        <v>32.489451476793249</v>
      </c>
      <c r="M24" s="1">
        <f t="shared" si="4"/>
        <v>32.038834951456316</v>
      </c>
      <c r="N24" s="44">
        <f t="shared" si="4"/>
        <v>34.195402298850581</v>
      </c>
    </row>
    <row r="25" spans="2:14" ht="15.75" customHeight="1">
      <c r="B25" s="15" t="s">
        <v>1119</v>
      </c>
      <c r="C25" s="1">
        <f t="shared" ref="C25:N25" si="5">C20/C$12*100</f>
        <v>32.978723404255319</v>
      </c>
      <c r="D25" s="1">
        <f t="shared" si="5"/>
        <v>31.111111111111111</v>
      </c>
      <c r="E25" s="1">
        <f t="shared" si="5"/>
        <v>31.616341030195382</v>
      </c>
      <c r="F25" s="1">
        <f t="shared" si="5"/>
        <v>31.711711711711715</v>
      </c>
      <c r="G25" s="1">
        <f t="shared" si="5"/>
        <v>32.142857142857139</v>
      </c>
      <c r="H25" s="1">
        <f t="shared" si="5"/>
        <v>32.947019867549663</v>
      </c>
      <c r="I25" s="1">
        <f t="shared" si="5"/>
        <v>32.87671232876712</v>
      </c>
      <c r="J25" s="1">
        <f t="shared" si="5"/>
        <v>31.578947368421051</v>
      </c>
      <c r="K25" s="1">
        <f t="shared" si="5"/>
        <v>31.940298507462682</v>
      </c>
      <c r="L25" s="1">
        <f t="shared" si="5"/>
        <v>31.645569620253166</v>
      </c>
      <c r="M25" s="1">
        <f t="shared" si="5"/>
        <v>30.651872399445217</v>
      </c>
      <c r="N25" s="44">
        <f t="shared" si="5"/>
        <v>25.718390804597703</v>
      </c>
    </row>
    <row r="26" spans="2:14" ht="15.75" customHeight="1">
      <c r="B26" s="15" t="s">
        <v>1120</v>
      </c>
      <c r="C26" s="1">
        <f t="shared" ref="C26:N26" si="6">C21/C$12*100</f>
        <v>22.340425531914892</v>
      </c>
      <c r="D26" s="1">
        <f t="shared" si="6"/>
        <v>20.37037037037037</v>
      </c>
      <c r="E26" s="1">
        <f t="shared" si="6"/>
        <v>19.18294849023091</v>
      </c>
      <c r="F26" s="1">
        <f t="shared" si="6"/>
        <v>18.558558558558559</v>
      </c>
      <c r="G26" s="1">
        <f t="shared" si="6"/>
        <v>20.408163265306122</v>
      </c>
      <c r="H26" s="1">
        <f t="shared" si="6"/>
        <v>20.364238410596027</v>
      </c>
      <c r="I26" s="1">
        <f t="shared" si="6"/>
        <v>18.493150684931507</v>
      </c>
      <c r="J26" s="1">
        <f t="shared" si="6"/>
        <v>18.421052631578945</v>
      </c>
      <c r="K26" s="1">
        <f t="shared" si="6"/>
        <v>20.298507462686565</v>
      </c>
      <c r="L26" s="1">
        <f t="shared" si="6"/>
        <v>20.956399437412099</v>
      </c>
      <c r="M26" s="1">
        <f t="shared" si="6"/>
        <v>22.052704576976424</v>
      </c>
      <c r="N26" s="44">
        <f t="shared" si="6"/>
        <v>24.425287356321839</v>
      </c>
    </row>
    <row r="27" spans="2:14" ht="15.75" customHeight="1">
      <c r="B27" s="19" t="s">
        <v>1121</v>
      </c>
      <c r="C27" s="43">
        <f t="shared" ref="C27:N27" si="7">C22/C$12*100</f>
        <v>21.702127659574476</v>
      </c>
      <c r="D27" s="43">
        <f t="shared" si="7"/>
        <v>18.888888888888893</v>
      </c>
      <c r="E27" s="43">
        <f t="shared" si="7"/>
        <v>18.294849023090581</v>
      </c>
      <c r="F27" s="43">
        <f t="shared" si="7"/>
        <v>18.73873873873875</v>
      </c>
      <c r="G27" s="43">
        <f t="shared" si="7"/>
        <v>17.687074829931969</v>
      </c>
      <c r="H27" s="43">
        <f t="shared" si="7"/>
        <v>17.384105960264911</v>
      </c>
      <c r="I27" s="43">
        <f t="shared" si="7"/>
        <v>17.123287671232891</v>
      </c>
      <c r="J27" s="43">
        <f t="shared" si="7"/>
        <v>15.46052631578946</v>
      </c>
      <c r="K27" s="43">
        <f t="shared" si="7"/>
        <v>15.074626865671645</v>
      </c>
      <c r="L27" s="43">
        <f t="shared" si="7"/>
        <v>14.908579465541482</v>
      </c>
      <c r="M27" s="43">
        <f t="shared" si="7"/>
        <v>15.256588072122042</v>
      </c>
      <c r="N27" s="21">
        <f t="shared" si="7"/>
        <v>15.660919540229873</v>
      </c>
    </row>
    <row r="30" spans="2:14" ht="15.75" customHeight="1">
      <c r="B30" s="1"/>
      <c r="D30" s="1"/>
      <c r="F30" s="1"/>
      <c r="H30" s="1"/>
    </row>
    <row r="34" spans="2:8" ht="12.5">
      <c r="B34" s="61"/>
      <c r="D34" s="61"/>
      <c r="F34" s="61"/>
      <c r="H34" s="61"/>
    </row>
    <row r="35" spans="2:8" ht="12.5">
      <c r="B35" s="61"/>
      <c r="D35" s="61"/>
      <c r="F35" s="61"/>
      <c r="H35" s="61"/>
    </row>
  </sheetData>
  <phoneticPr fontId="51"/>
  <hyperlinks>
    <hyperlink ref="A1" location="'目次'!A1" display="目次" xr:uid="{00000000-0004-0000-1A00-000000000000}"/>
    <hyperlink ref="B8" r:id="rId1" location="a03" xr:uid="{00000000-0004-0000-1A00-000001000000}"/>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outlinePr summaryBelow="0" summaryRight="0"/>
  </sheetPr>
  <dimension ref="A1:AA27"/>
  <sheetViews>
    <sheetView workbookViewId="0"/>
  </sheetViews>
  <sheetFormatPr defaultColWidth="12.6328125" defaultRowHeight="15.75" customHeight="1"/>
  <sheetData>
    <row r="1" spans="1:27" ht="15.75" customHeight="1">
      <c r="A1" s="11" t="s">
        <v>58</v>
      </c>
      <c r="B1" s="224"/>
    </row>
    <row r="2" spans="1:27" ht="15.75" customHeight="1">
      <c r="A2" s="225"/>
      <c r="B2" s="99"/>
      <c r="C2" s="135">
        <v>2014</v>
      </c>
      <c r="D2" s="135">
        <v>2016</v>
      </c>
      <c r="E2" s="135">
        <v>2018</v>
      </c>
      <c r="F2" s="135">
        <v>2020</v>
      </c>
      <c r="G2" s="135">
        <v>2022</v>
      </c>
      <c r="H2" s="139">
        <v>2024</v>
      </c>
    </row>
    <row r="3" spans="1:27" ht="15.75" customHeight="1">
      <c r="A3" s="25"/>
      <c r="B3" s="140" t="s">
        <v>1122</v>
      </c>
      <c r="C3" s="192">
        <v>260.11619999999999</v>
      </c>
      <c r="D3" s="192">
        <v>268.3587</v>
      </c>
      <c r="E3" s="192">
        <v>270.18529999999998</v>
      </c>
      <c r="F3" s="192">
        <v>283.31040000000002</v>
      </c>
      <c r="G3" s="192">
        <v>292.20670000000001</v>
      </c>
      <c r="H3" s="189">
        <v>298.05590000000001</v>
      </c>
      <c r="I3" s="5"/>
      <c r="J3" s="5"/>
      <c r="K3" s="5"/>
      <c r="L3" s="5"/>
      <c r="M3" s="5"/>
      <c r="N3" s="5"/>
      <c r="O3" s="1"/>
      <c r="P3" s="1"/>
      <c r="Q3" s="1"/>
      <c r="R3" s="1"/>
      <c r="S3" s="1"/>
      <c r="T3" s="1"/>
    </row>
    <row r="4" spans="1:27" ht="15.75" customHeight="1">
      <c r="A4" s="25"/>
      <c r="B4" s="147" t="s">
        <v>1123</v>
      </c>
      <c r="C4" s="180">
        <v>477.71260000000001</v>
      </c>
      <c r="D4" s="180">
        <v>528.88350000000003</v>
      </c>
      <c r="E4" s="180">
        <v>573.4461</v>
      </c>
      <c r="F4" s="180">
        <v>632.58479999999997</v>
      </c>
      <c r="G4" s="180">
        <v>706.63419999999996</v>
      </c>
      <c r="H4" s="181">
        <v>776.45809999999994</v>
      </c>
      <c r="I4" s="28"/>
      <c r="J4" s="28"/>
      <c r="K4" s="1"/>
    </row>
    <row r="5" spans="1:27" ht="15.75" customHeight="1">
      <c r="A5" s="25"/>
      <c r="I5" s="192"/>
      <c r="J5" s="192"/>
      <c r="K5" s="192"/>
      <c r="L5" s="61"/>
    </row>
    <row r="6" spans="1:27" ht="15.75" customHeight="1">
      <c r="A6" s="25"/>
      <c r="B6" s="11" t="s">
        <v>1124</v>
      </c>
      <c r="I6" s="192"/>
      <c r="J6" s="226"/>
      <c r="K6" s="226"/>
      <c r="L6" s="227"/>
      <c r="M6" s="61"/>
      <c r="N6" s="61"/>
      <c r="O6" s="61"/>
      <c r="P6" s="61"/>
      <c r="Q6" s="61"/>
      <c r="R6" s="61"/>
    </row>
    <row r="7" spans="1:27" ht="15.75" customHeight="1">
      <c r="A7" s="25"/>
      <c r="B7" s="5"/>
      <c r="C7" s="5"/>
      <c r="D7" s="185"/>
      <c r="E7" s="5"/>
      <c r="F7" s="5"/>
      <c r="G7" s="5"/>
      <c r="H7" s="5"/>
      <c r="I7" s="5"/>
      <c r="J7" s="5"/>
      <c r="K7" s="5"/>
      <c r="L7" s="5"/>
      <c r="M7" s="5"/>
      <c r="N7" s="5"/>
      <c r="S7" s="61"/>
      <c r="T7" s="227"/>
      <c r="U7" s="61"/>
      <c r="V7" s="61"/>
      <c r="W7" s="61"/>
      <c r="X7" s="61"/>
      <c r="Y7" s="61"/>
      <c r="Z7" s="61"/>
      <c r="AA7" s="61"/>
    </row>
    <row r="8" spans="1:27" ht="15.75" customHeight="1">
      <c r="A8" s="25"/>
      <c r="C8" s="5"/>
      <c r="D8" s="185"/>
      <c r="E8" s="5"/>
      <c r="F8" s="5"/>
      <c r="G8" s="5"/>
      <c r="H8" s="5"/>
      <c r="I8" s="5"/>
      <c r="J8" s="5"/>
      <c r="K8" s="5"/>
      <c r="L8" s="5"/>
      <c r="M8" s="5"/>
      <c r="N8" s="5"/>
      <c r="S8" s="192"/>
      <c r="T8" s="227"/>
      <c r="U8" s="61"/>
      <c r="V8" s="61"/>
      <c r="W8" s="192"/>
      <c r="X8" s="192"/>
      <c r="Y8" s="192"/>
      <c r="Z8" s="192"/>
      <c r="AA8" s="226"/>
    </row>
    <row r="9" spans="1:27" ht="15.75" customHeight="1">
      <c r="B9" s="1" t="s">
        <v>239</v>
      </c>
    </row>
    <row r="10" spans="1:27" ht="15.75" customHeight="1">
      <c r="B10" s="12" t="s">
        <v>1125</v>
      </c>
      <c r="C10" s="228"/>
      <c r="D10" s="13"/>
      <c r="E10" s="13"/>
      <c r="F10" s="13"/>
      <c r="G10" s="14"/>
    </row>
    <row r="11" spans="1:27" ht="15.75" customHeight="1">
      <c r="B11" s="229" t="s">
        <v>1126</v>
      </c>
      <c r="C11" s="25" t="s">
        <v>1122</v>
      </c>
      <c r="D11" s="25" t="s">
        <v>1123</v>
      </c>
      <c r="E11" s="25" t="s">
        <v>1127</v>
      </c>
      <c r="F11" s="230"/>
      <c r="G11" s="26" t="s">
        <v>1041</v>
      </c>
    </row>
    <row r="12" spans="1:27" ht="15.75" customHeight="1">
      <c r="B12" s="24">
        <v>2010</v>
      </c>
      <c r="C12" s="28">
        <v>2463063</v>
      </c>
      <c r="D12" s="28">
        <v>3649883</v>
      </c>
      <c r="E12" s="25" t="s">
        <v>69</v>
      </c>
      <c r="F12" s="1">
        <f t="shared" ref="F12:F26" si="0">SUM(C12:E12)</f>
        <v>6112946</v>
      </c>
      <c r="G12" s="31">
        <v>6363117</v>
      </c>
    </row>
    <row r="13" spans="1:27" ht="15.75" customHeight="1">
      <c r="B13" s="24">
        <v>2011</v>
      </c>
      <c r="C13" s="28">
        <v>2483066</v>
      </c>
      <c r="D13" s="28">
        <v>3861857</v>
      </c>
      <c r="E13" s="29">
        <v>106529</v>
      </c>
      <c r="F13" s="1">
        <f t="shared" si="0"/>
        <v>6451452</v>
      </c>
      <c r="G13" s="31">
        <v>6698674</v>
      </c>
    </row>
    <row r="14" spans="1:27" ht="15.75" customHeight="1">
      <c r="B14" s="24">
        <v>2012</v>
      </c>
      <c r="C14" s="28">
        <v>2498987</v>
      </c>
      <c r="D14" s="28">
        <v>4180546</v>
      </c>
      <c r="E14" s="29">
        <v>103283</v>
      </c>
      <c r="F14" s="1">
        <f t="shared" si="0"/>
        <v>6782816</v>
      </c>
      <c r="G14" s="31">
        <v>7050072</v>
      </c>
    </row>
    <row r="15" spans="1:27" ht="15.75" customHeight="1">
      <c r="B15" s="24">
        <v>2013</v>
      </c>
      <c r="C15" s="28">
        <v>2580249</v>
      </c>
      <c r="D15" s="28">
        <v>4481511</v>
      </c>
      <c r="E15" s="29">
        <v>90135</v>
      </c>
      <c r="F15" s="1">
        <f t="shared" si="0"/>
        <v>7151895</v>
      </c>
      <c r="G15" s="31">
        <v>7438676</v>
      </c>
    </row>
    <row r="16" spans="1:27" ht="15.75" customHeight="1">
      <c r="B16" s="24">
        <v>2014</v>
      </c>
      <c r="C16" s="28">
        <v>2601162</v>
      </c>
      <c r="D16" s="28">
        <v>4777126</v>
      </c>
      <c r="E16" s="29">
        <v>82795</v>
      </c>
      <c r="F16" s="1">
        <f t="shared" si="0"/>
        <v>7461083</v>
      </c>
      <c r="G16" s="31">
        <v>7740831</v>
      </c>
    </row>
    <row r="17" spans="2:7" ht="15.75" customHeight="1">
      <c r="B17" s="24">
        <v>2015</v>
      </c>
      <c r="C17" s="28">
        <v>2659529</v>
      </c>
      <c r="D17" s="28">
        <v>5062850</v>
      </c>
      <c r="E17" s="29">
        <v>59456</v>
      </c>
      <c r="F17" s="1">
        <f t="shared" si="0"/>
        <v>7781835</v>
      </c>
      <c r="G17" s="31">
        <v>8054182</v>
      </c>
    </row>
    <row r="18" spans="2:7" ht="15.75" customHeight="1">
      <c r="B18" s="24">
        <v>2016</v>
      </c>
      <c r="C18" s="28">
        <v>2683587</v>
      </c>
      <c r="D18" s="28">
        <v>5288835</v>
      </c>
      <c r="E18" s="29">
        <v>67213</v>
      </c>
      <c r="F18" s="1">
        <f t="shared" si="0"/>
        <v>8039635</v>
      </c>
      <c r="G18" s="31">
        <v>8305733</v>
      </c>
    </row>
    <row r="19" spans="2:7" ht="15.75" customHeight="1">
      <c r="B19" s="24">
        <v>2017</v>
      </c>
      <c r="C19" s="28">
        <v>2691583</v>
      </c>
      <c r="D19" s="28">
        <v>5528672</v>
      </c>
      <c r="E19" s="29">
        <v>54813</v>
      </c>
      <c r="F19" s="1">
        <f t="shared" si="0"/>
        <v>8275068</v>
      </c>
      <c r="G19" s="31">
        <v>8531789</v>
      </c>
    </row>
    <row r="20" spans="2:7" ht="15.75" customHeight="1">
      <c r="B20" s="24">
        <v>2018</v>
      </c>
      <c r="C20" s="28">
        <v>2701853</v>
      </c>
      <c r="D20" s="28">
        <v>5734461</v>
      </c>
      <c r="E20" s="29">
        <v>53763</v>
      </c>
      <c r="F20" s="1">
        <f t="shared" si="0"/>
        <v>8490077</v>
      </c>
      <c r="G20" s="31">
        <v>8740434</v>
      </c>
    </row>
    <row r="21" spans="2:7" ht="15.75" customHeight="1">
      <c r="B21" s="24">
        <v>2019</v>
      </c>
      <c r="C21" s="28">
        <v>2732146</v>
      </c>
      <c r="D21" s="28">
        <v>5832004</v>
      </c>
      <c r="E21" s="29">
        <v>58585</v>
      </c>
      <c r="F21" s="1">
        <f t="shared" si="0"/>
        <v>8622735</v>
      </c>
      <c r="G21" s="31">
        <v>8866945</v>
      </c>
    </row>
    <row r="22" spans="2:7" ht="15.75" customHeight="1">
      <c r="B22" s="24">
        <v>2020</v>
      </c>
      <c r="C22" s="28">
        <v>2833104</v>
      </c>
      <c r="D22" s="28">
        <v>6325848</v>
      </c>
      <c r="E22" s="29">
        <v>67845</v>
      </c>
      <c r="F22" s="1">
        <f t="shared" si="0"/>
        <v>9226797</v>
      </c>
      <c r="G22" s="31">
        <v>9466468</v>
      </c>
    </row>
    <row r="23" spans="2:7" ht="15.75" customHeight="1">
      <c r="B23" s="24">
        <v>2021</v>
      </c>
      <c r="C23" s="28">
        <v>2873526</v>
      </c>
      <c r="D23" s="28">
        <v>6751346</v>
      </c>
      <c r="E23" s="29">
        <v>54303</v>
      </c>
      <c r="F23" s="1">
        <f t="shared" si="0"/>
        <v>9679175</v>
      </c>
      <c r="G23" s="31">
        <v>9914111</v>
      </c>
    </row>
    <row r="24" spans="2:7" ht="15.75" customHeight="1">
      <c r="B24" s="24">
        <v>2022</v>
      </c>
      <c r="C24" s="28">
        <v>2922067</v>
      </c>
      <c r="D24" s="28">
        <v>7066342</v>
      </c>
      <c r="E24" s="29">
        <v>51792</v>
      </c>
      <c r="F24" s="1">
        <f t="shared" si="0"/>
        <v>10040201</v>
      </c>
      <c r="G24" s="31">
        <v>10270973</v>
      </c>
    </row>
    <row r="25" spans="2:7" ht="15.75" customHeight="1">
      <c r="B25" s="24">
        <v>2023</v>
      </c>
      <c r="C25" s="28">
        <v>2970980</v>
      </c>
      <c r="D25" s="28">
        <v>7264391</v>
      </c>
      <c r="E25" s="29">
        <v>48757</v>
      </c>
      <c r="F25" s="1">
        <f t="shared" si="0"/>
        <v>10284128</v>
      </c>
      <c r="G25" s="17">
        <v>10536526</v>
      </c>
    </row>
    <row r="26" spans="2:7" ht="14">
      <c r="B26" s="231">
        <v>2024</v>
      </c>
      <c r="C26" s="1">
        <v>2980559</v>
      </c>
      <c r="D26" s="18">
        <v>7764581</v>
      </c>
      <c r="E26" s="18">
        <v>47037</v>
      </c>
      <c r="F26" s="1">
        <f t="shared" si="0"/>
        <v>10792177</v>
      </c>
      <c r="G26" s="44"/>
    </row>
    <row r="27" spans="2:7" ht="15.75" customHeight="1">
      <c r="B27" s="19" t="s">
        <v>1128</v>
      </c>
      <c r="C27" s="43"/>
      <c r="D27" s="43"/>
      <c r="E27" s="43"/>
      <c r="F27" s="43"/>
      <c r="G27" s="21"/>
    </row>
  </sheetData>
  <phoneticPr fontId="51"/>
  <hyperlinks>
    <hyperlink ref="A1" location="'目次'!A1" display="目次" xr:uid="{00000000-0004-0000-1B00-000000000000}"/>
    <hyperlink ref="B6" r:id="rId1" xr:uid="{00000000-0004-0000-1B00-000001000000}"/>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outlinePr summaryBelow="0" summaryRight="0"/>
  </sheetPr>
  <dimension ref="A1:O74"/>
  <sheetViews>
    <sheetView workbookViewId="0"/>
  </sheetViews>
  <sheetFormatPr defaultColWidth="12.6328125" defaultRowHeight="15.75" customHeight="1"/>
  <sheetData>
    <row r="1" spans="1:15" ht="15.75" customHeight="1">
      <c r="A1" s="11" t="s">
        <v>58</v>
      </c>
    </row>
    <row r="2" spans="1:15" ht="15.75" customHeight="1">
      <c r="B2" s="12"/>
      <c r="C2" s="13">
        <v>2013</v>
      </c>
      <c r="D2" s="13">
        <v>2014</v>
      </c>
      <c r="E2" s="13">
        <v>2015</v>
      </c>
      <c r="F2" s="13">
        <v>2016</v>
      </c>
      <c r="G2" s="13">
        <v>2017</v>
      </c>
      <c r="H2" s="13">
        <v>2018</v>
      </c>
      <c r="I2" s="13">
        <v>2019</v>
      </c>
      <c r="J2" s="13">
        <v>2020</v>
      </c>
      <c r="K2" s="13">
        <v>2021</v>
      </c>
      <c r="L2" s="13">
        <v>2022</v>
      </c>
      <c r="M2" s="13">
        <v>2023</v>
      </c>
      <c r="N2" s="14">
        <v>2024</v>
      </c>
    </row>
    <row r="3" spans="1:15" ht="15.75" customHeight="1">
      <c r="B3" s="15" t="s">
        <v>44</v>
      </c>
      <c r="C3" s="1">
        <v>40.1</v>
      </c>
      <c r="D3" s="1">
        <v>42.4</v>
      </c>
      <c r="E3" s="1">
        <v>42.3</v>
      </c>
      <c r="F3" s="1">
        <v>42.7</v>
      </c>
      <c r="G3" s="1">
        <v>43.3</v>
      </c>
      <c r="H3" s="1">
        <v>44.2</v>
      </c>
      <c r="I3" s="1">
        <v>44.2</v>
      </c>
      <c r="J3" s="1">
        <v>47.7</v>
      </c>
      <c r="K3" s="1">
        <v>48.1</v>
      </c>
      <c r="L3" s="1">
        <v>48.4</v>
      </c>
      <c r="M3" s="1">
        <v>46.1</v>
      </c>
      <c r="N3" s="44">
        <v>45.1</v>
      </c>
    </row>
    <row r="4" spans="1:15" ht="15.75" customHeight="1">
      <c r="B4" s="19" t="s">
        <v>1129</v>
      </c>
      <c r="C4" s="43">
        <v>49.4</v>
      </c>
      <c r="D4" s="43">
        <v>49.9</v>
      </c>
      <c r="E4" s="43">
        <v>48.4</v>
      </c>
      <c r="F4" s="43">
        <v>49.1</v>
      </c>
      <c r="G4" s="43">
        <v>48.3</v>
      </c>
      <c r="H4" s="43">
        <v>48.5</v>
      </c>
      <c r="I4" s="43">
        <v>49.5</v>
      </c>
      <c r="J4" s="43">
        <v>62.7</v>
      </c>
      <c r="K4" s="43">
        <v>57.3</v>
      </c>
      <c r="L4" s="43">
        <v>54.7</v>
      </c>
      <c r="M4" s="43">
        <v>54.6</v>
      </c>
      <c r="N4" s="21">
        <v>50.9</v>
      </c>
    </row>
    <row r="5" spans="1:15" ht="15.75" customHeight="1">
      <c r="L5" s="1" t="s">
        <v>1130</v>
      </c>
      <c r="M5" s="1" t="s">
        <v>1131</v>
      </c>
      <c r="N5" s="1" t="s">
        <v>1132</v>
      </c>
    </row>
    <row r="7" spans="1:15" ht="15.75" customHeight="1">
      <c r="B7" s="59" t="s">
        <v>1133</v>
      </c>
    </row>
    <row r="8" spans="1:15" ht="15.75" customHeight="1">
      <c r="B8" s="68"/>
    </row>
    <row r="9" spans="1:15" ht="15.75" customHeight="1">
      <c r="O9" s="1"/>
    </row>
    <row r="10" spans="1:15" ht="15.75" customHeight="1">
      <c r="B10" s="1" t="s">
        <v>464</v>
      </c>
      <c r="O10" s="1"/>
    </row>
    <row r="11" spans="1:15" ht="15.75" customHeight="1">
      <c r="B11" s="12"/>
      <c r="C11" s="13">
        <v>2013</v>
      </c>
      <c r="D11" s="13">
        <v>2014</v>
      </c>
      <c r="E11" s="13">
        <v>2015</v>
      </c>
      <c r="F11" s="13">
        <v>2016</v>
      </c>
      <c r="G11" s="13">
        <v>2017</v>
      </c>
      <c r="H11" s="13">
        <v>2018</v>
      </c>
      <c r="I11" s="13">
        <v>2019</v>
      </c>
      <c r="J11" s="13">
        <v>2020</v>
      </c>
      <c r="K11" s="13">
        <v>2021</v>
      </c>
      <c r="L11" s="13">
        <v>2022</v>
      </c>
      <c r="M11" s="13">
        <v>2023</v>
      </c>
      <c r="N11" s="14">
        <v>2024</v>
      </c>
      <c r="O11" s="1"/>
    </row>
    <row r="12" spans="1:15" ht="15.75" customHeight="1">
      <c r="B12" s="15" t="s">
        <v>1134</v>
      </c>
      <c r="C12" s="1">
        <v>40.1</v>
      </c>
      <c r="D12" s="1">
        <v>42.4</v>
      </c>
      <c r="E12" s="1">
        <v>42.3</v>
      </c>
      <c r="F12" s="1">
        <v>42.7</v>
      </c>
      <c r="G12" s="1">
        <v>43.3</v>
      </c>
      <c r="H12" s="1">
        <v>44.2</v>
      </c>
      <c r="I12" s="1">
        <v>44.2</v>
      </c>
      <c r="J12" s="1">
        <v>47.7</v>
      </c>
      <c r="K12" s="1">
        <v>48.1</v>
      </c>
      <c r="L12" s="1">
        <v>48.4</v>
      </c>
      <c r="M12" s="1">
        <v>46.1</v>
      </c>
      <c r="N12" s="44">
        <v>45.1</v>
      </c>
      <c r="O12" s="1"/>
    </row>
    <row r="13" spans="1:15" ht="15.75" customHeight="1">
      <c r="B13" s="19" t="s">
        <v>1135</v>
      </c>
      <c r="C13" s="43">
        <v>49.4</v>
      </c>
      <c r="D13" s="43">
        <v>49.9</v>
      </c>
      <c r="E13" s="43">
        <v>48.4</v>
      </c>
      <c r="F13" s="43">
        <v>49.1</v>
      </c>
      <c r="G13" s="43">
        <v>48.3</v>
      </c>
      <c r="H13" s="43">
        <v>48.5</v>
      </c>
      <c r="I13" s="43">
        <v>49.5</v>
      </c>
      <c r="J13" s="43">
        <v>62.7</v>
      </c>
      <c r="K13" s="43">
        <v>57.3</v>
      </c>
      <c r="L13" s="43">
        <v>54.7</v>
      </c>
      <c r="M13" s="43">
        <v>54.6</v>
      </c>
      <c r="N13" s="21">
        <v>50.9</v>
      </c>
      <c r="O13" s="1"/>
    </row>
    <row r="14" spans="1:15" ht="15.75" customHeight="1">
      <c r="L14" s="1" t="s">
        <v>1130</v>
      </c>
      <c r="M14" s="1" t="s">
        <v>1131</v>
      </c>
      <c r="N14" s="1" t="s">
        <v>1132</v>
      </c>
    </row>
    <row r="16" spans="1:15" ht="15.75" customHeight="1">
      <c r="A16" s="1"/>
      <c r="B16" s="1" t="s">
        <v>239</v>
      </c>
    </row>
    <row r="17" spans="2:14" ht="15.75" customHeight="1">
      <c r="B17" s="12" t="s">
        <v>1136</v>
      </c>
      <c r="C17" s="13" t="s">
        <v>272</v>
      </c>
      <c r="D17" s="13" t="s">
        <v>1137</v>
      </c>
      <c r="E17" s="13" t="s">
        <v>1138</v>
      </c>
      <c r="F17" s="13" t="s">
        <v>1139</v>
      </c>
      <c r="G17" s="13" t="s">
        <v>1140</v>
      </c>
      <c r="H17" s="13" t="s">
        <v>13</v>
      </c>
      <c r="I17" s="13" t="s">
        <v>44</v>
      </c>
      <c r="J17" s="13" t="s">
        <v>1141</v>
      </c>
      <c r="K17" s="13" t="s">
        <v>1142</v>
      </c>
      <c r="L17" s="13" t="s">
        <v>1143</v>
      </c>
      <c r="M17" s="13" t="s">
        <v>1144</v>
      </c>
      <c r="N17" s="14" t="s">
        <v>1145</v>
      </c>
    </row>
    <row r="18" spans="2:14" ht="15.75" customHeight="1">
      <c r="B18" s="15"/>
      <c r="E18" s="1" t="s">
        <v>1146</v>
      </c>
      <c r="H18" s="1" t="s">
        <v>1147</v>
      </c>
      <c r="K18" s="1" t="s">
        <v>44</v>
      </c>
      <c r="L18" s="1" t="s">
        <v>1148</v>
      </c>
      <c r="M18" s="1" t="s">
        <v>44</v>
      </c>
      <c r="N18" s="44" t="s">
        <v>1149</v>
      </c>
    </row>
    <row r="19" spans="2:14" ht="15.75" customHeight="1">
      <c r="B19" s="15"/>
      <c r="D19" s="1" t="s">
        <v>1150</v>
      </c>
      <c r="E19" s="1" t="s">
        <v>997</v>
      </c>
      <c r="F19" s="1" t="s">
        <v>1151</v>
      </c>
      <c r="G19" s="1" t="s">
        <v>1152</v>
      </c>
      <c r="H19" s="1" t="s">
        <v>1153</v>
      </c>
      <c r="I19" s="1" t="s">
        <v>1154</v>
      </c>
      <c r="J19" s="1" t="s">
        <v>1155</v>
      </c>
      <c r="K19" s="1" t="s">
        <v>1156</v>
      </c>
      <c r="M19" s="1" t="s">
        <v>1157</v>
      </c>
      <c r="N19" s="44" t="s">
        <v>1158</v>
      </c>
    </row>
    <row r="20" spans="2:14" ht="15.75" customHeight="1">
      <c r="B20" s="15" t="s">
        <v>1159</v>
      </c>
      <c r="C20" s="1">
        <v>1970</v>
      </c>
      <c r="D20" s="1">
        <v>12.7</v>
      </c>
      <c r="E20" s="1">
        <v>12</v>
      </c>
      <c r="F20" s="1">
        <v>6.1</v>
      </c>
      <c r="G20" s="1">
        <v>18.899999999999999</v>
      </c>
      <c r="H20" s="1">
        <v>5.4</v>
      </c>
      <c r="I20" s="1">
        <v>24.3</v>
      </c>
      <c r="J20" s="1">
        <v>0.5</v>
      </c>
      <c r="K20" s="1">
        <v>24.9</v>
      </c>
      <c r="L20" s="1">
        <v>61</v>
      </c>
      <c r="M20" s="1">
        <v>19.7</v>
      </c>
      <c r="N20" s="44">
        <v>75.3</v>
      </c>
    </row>
    <row r="21" spans="2:14" ht="15.75" customHeight="1">
      <c r="B21" s="15">
        <v>46</v>
      </c>
      <c r="C21" s="1">
        <v>1971</v>
      </c>
      <c r="D21" s="1">
        <v>12.8</v>
      </c>
      <c r="E21" s="1">
        <v>12</v>
      </c>
      <c r="F21" s="1">
        <v>6.4</v>
      </c>
      <c r="G21" s="1">
        <v>19.2</v>
      </c>
      <c r="H21" s="1">
        <v>5.9</v>
      </c>
      <c r="I21" s="1">
        <v>25.2</v>
      </c>
      <c r="J21" s="1">
        <v>2.5</v>
      </c>
      <c r="K21" s="1">
        <v>27.7</v>
      </c>
      <c r="L21" s="1">
        <v>65.900000000000006</v>
      </c>
      <c r="M21" s="1">
        <v>20</v>
      </c>
      <c r="N21" s="44">
        <v>82.9</v>
      </c>
    </row>
    <row r="22" spans="2:14" ht="15.75" customHeight="1">
      <c r="B22" s="15">
        <v>47</v>
      </c>
      <c r="C22" s="1">
        <v>1972</v>
      </c>
      <c r="D22" s="1">
        <v>13.3</v>
      </c>
      <c r="E22" s="1">
        <v>12.5</v>
      </c>
      <c r="F22" s="1">
        <v>6.4</v>
      </c>
      <c r="G22" s="1">
        <v>19.8</v>
      </c>
      <c r="H22" s="1">
        <v>5.9</v>
      </c>
      <c r="I22" s="1">
        <v>25.6</v>
      </c>
      <c r="J22" s="1">
        <v>2.8</v>
      </c>
      <c r="K22" s="1">
        <v>28.4</v>
      </c>
      <c r="L22" s="1">
        <v>77.900000000000006</v>
      </c>
      <c r="M22" s="1">
        <v>20.7</v>
      </c>
      <c r="N22" s="44">
        <v>96.5</v>
      </c>
    </row>
    <row r="23" spans="2:14" ht="15.75" customHeight="1">
      <c r="B23" s="15">
        <v>48</v>
      </c>
      <c r="C23" s="1">
        <v>1973</v>
      </c>
      <c r="D23" s="1">
        <v>14.7</v>
      </c>
      <c r="E23" s="1">
        <v>13.9</v>
      </c>
      <c r="F23" s="1">
        <v>6.8</v>
      </c>
      <c r="G23" s="1">
        <v>21.4</v>
      </c>
      <c r="H23" s="1">
        <v>5.9</v>
      </c>
      <c r="I23" s="1">
        <v>27.4</v>
      </c>
      <c r="J23" s="1">
        <v>0.7</v>
      </c>
      <c r="K23" s="1">
        <v>28.1</v>
      </c>
      <c r="L23" s="1">
        <v>95.8</v>
      </c>
      <c r="M23" s="1">
        <v>22.5</v>
      </c>
      <c r="N23" s="44">
        <v>116.7</v>
      </c>
    </row>
    <row r="24" spans="2:14" ht="15.75" customHeight="1">
      <c r="B24" s="15">
        <v>49</v>
      </c>
      <c r="C24" s="1">
        <v>1974</v>
      </c>
      <c r="D24" s="1">
        <v>14</v>
      </c>
      <c r="E24" s="1">
        <v>13.4</v>
      </c>
      <c r="F24" s="1">
        <v>7.3</v>
      </c>
      <c r="G24" s="1">
        <v>21.3</v>
      </c>
      <c r="H24" s="1">
        <v>7</v>
      </c>
      <c r="I24" s="1">
        <v>28.3</v>
      </c>
      <c r="J24" s="1">
        <v>3.3</v>
      </c>
      <c r="K24" s="1">
        <v>31.6</v>
      </c>
      <c r="L24" s="1">
        <v>112.5</v>
      </c>
      <c r="M24" s="1">
        <v>23</v>
      </c>
      <c r="N24" s="44">
        <v>138.5</v>
      </c>
    </row>
    <row r="25" spans="2:14" ht="15.75" customHeight="1">
      <c r="B25" s="15">
        <v>50</v>
      </c>
      <c r="C25" s="1">
        <v>1975</v>
      </c>
      <c r="D25" s="1">
        <v>11.7</v>
      </c>
      <c r="E25" s="1">
        <v>11.1</v>
      </c>
      <c r="F25" s="1">
        <v>6.6</v>
      </c>
      <c r="G25" s="1">
        <v>18.3</v>
      </c>
      <c r="H25" s="1">
        <v>7.5</v>
      </c>
      <c r="I25" s="1">
        <v>25.7</v>
      </c>
      <c r="J25" s="1">
        <v>7.5</v>
      </c>
      <c r="K25" s="1">
        <v>33.299999999999997</v>
      </c>
      <c r="L25" s="1">
        <v>124</v>
      </c>
      <c r="M25" s="1">
        <v>20.9</v>
      </c>
      <c r="N25" s="44">
        <v>152.4</v>
      </c>
    </row>
    <row r="26" spans="2:14" ht="15.75" customHeight="1">
      <c r="B26" s="15">
        <v>51</v>
      </c>
      <c r="C26" s="1">
        <v>1976</v>
      </c>
      <c r="D26" s="1">
        <v>12</v>
      </c>
      <c r="E26" s="1">
        <v>11.2</v>
      </c>
      <c r="F26" s="1">
        <v>6.8</v>
      </c>
      <c r="G26" s="1">
        <v>18.8</v>
      </c>
      <c r="H26" s="1">
        <v>7.8</v>
      </c>
      <c r="I26" s="1">
        <v>26.6</v>
      </c>
      <c r="J26" s="1">
        <v>7.2</v>
      </c>
      <c r="K26" s="1">
        <v>33.799999999999997</v>
      </c>
      <c r="L26" s="1">
        <v>140.4</v>
      </c>
      <c r="M26" s="1">
        <v>21.8</v>
      </c>
      <c r="N26" s="44">
        <v>171.3</v>
      </c>
    </row>
    <row r="27" spans="2:14" ht="15.75" customHeight="1">
      <c r="B27" s="15">
        <v>52</v>
      </c>
      <c r="C27" s="1">
        <v>1977</v>
      </c>
      <c r="D27" s="1">
        <v>11.8</v>
      </c>
      <c r="E27" s="1">
        <v>11.1</v>
      </c>
      <c r="F27" s="1">
        <v>7.1</v>
      </c>
      <c r="G27" s="1">
        <v>18.899999999999999</v>
      </c>
      <c r="H27" s="1">
        <v>8.3000000000000007</v>
      </c>
      <c r="I27" s="1">
        <v>27.3</v>
      </c>
      <c r="J27" s="1">
        <v>8.3000000000000007</v>
      </c>
      <c r="K27" s="1">
        <v>35.6</v>
      </c>
      <c r="L27" s="1">
        <v>155.69999999999999</v>
      </c>
      <c r="M27" s="1">
        <v>22.3</v>
      </c>
      <c r="N27" s="44">
        <v>190.1</v>
      </c>
    </row>
    <row r="28" spans="2:14" ht="15.75" customHeight="1">
      <c r="B28" s="15">
        <v>53</v>
      </c>
      <c r="C28" s="1">
        <v>1978</v>
      </c>
      <c r="D28" s="1">
        <v>13.5</v>
      </c>
      <c r="E28" s="1">
        <v>12.8</v>
      </c>
      <c r="F28" s="1">
        <v>7.1</v>
      </c>
      <c r="G28" s="1">
        <v>20.6</v>
      </c>
      <c r="H28" s="1">
        <v>8.5</v>
      </c>
      <c r="I28" s="1">
        <v>29.2</v>
      </c>
      <c r="J28" s="1">
        <v>8</v>
      </c>
      <c r="K28" s="1">
        <v>37.1</v>
      </c>
      <c r="L28" s="1">
        <v>171.8</v>
      </c>
      <c r="M28" s="1">
        <v>24</v>
      </c>
      <c r="N28" s="44">
        <v>208.6</v>
      </c>
    </row>
    <row r="29" spans="2:14" ht="15.75" customHeight="1">
      <c r="B29" s="15">
        <v>54</v>
      </c>
      <c r="C29" s="1">
        <v>1979</v>
      </c>
      <c r="D29" s="1">
        <v>13.7</v>
      </c>
      <c r="E29" s="1">
        <v>13</v>
      </c>
      <c r="F29" s="1">
        <v>7.7</v>
      </c>
      <c r="G29" s="1">
        <v>21.4</v>
      </c>
      <c r="H29" s="1">
        <v>8.8000000000000007</v>
      </c>
      <c r="I29" s="1">
        <v>30.2</v>
      </c>
      <c r="J29" s="1">
        <v>8.6999999999999993</v>
      </c>
      <c r="K29" s="1">
        <v>38.9</v>
      </c>
      <c r="L29" s="1">
        <v>182.2</v>
      </c>
      <c r="M29" s="1">
        <v>24.4</v>
      </c>
      <c r="N29" s="44">
        <v>225.2</v>
      </c>
    </row>
    <row r="30" spans="2:14" ht="15.75" customHeight="1">
      <c r="B30" s="15">
        <v>55</v>
      </c>
      <c r="C30" s="1">
        <v>1980</v>
      </c>
      <c r="D30" s="1">
        <v>13.9</v>
      </c>
      <c r="E30" s="1">
        <v>13.2</v>
      </c>
      <c r="F30" s="1">
        <v>7.8</v>
      </c>
      <c r="G30" s="1">
        <v>21.7</v>
      </c>
      <c r="H30" s="1">
        <v>8.8000000000000007</v>
      </c>
      <c r="I30" s="1">
        <v>30.5</v>
      </c>
      <c r="J30" s="1">
        <v>8.1999999999999993</v>
      </c>
      <c r="K30" s="1">
        <v>38.700000000000003</v>
      </c>
      <c r="L30" s="1">
        <v>203.9</v>
      </c>
      <c r="M30" s="1">
        <v>25</v>
      </c>
      <c r="N30" s="44">
        <v>248.4</v>
      </c>
    </row>
    <row r="31" spans="2:14" ht="15.75" customHeight="1">
      <c r="B31" s="15">
        <v>56</v>
      </c>
      <c r="C31" s="1">
        <v>1981</v>
      </c>
      <c r="D31" s="1">
        <v>14.4</v>
      </c>
      <c r="E31" s="1">
        <v>13.7</v>
      </c>
      <c r="F31" s="1">
        <v>8.1999999999999993</v>
      </c>
      <c r="G31" s="1">
        <v>22.6</v>
      </c>
      <c r="H31" s="1">
        <v>9.6</v>
      </c>
      <c r="I31" s="1">
        <v>32.200000000000003</v>
      </c>
      <c r="J31" s="1">
        <v>8.1999999999999993</v>
      </c>
      <c r="K31" s="1">
        <v>40.4</v>
      </c>
      <c r="L31" s="1">
        <v>211.6</v>
      </c>
      <c r="M31" s="1">
        <v>25.7</v>
      </c>
      <c r="N31" s="44">
        <v>264.60000000000002</v>
      </c>
    </row>
    <row r="32" spans="2:14" ht="12.5">
      <c r="B32" s="15">
        <v>57</v>
      </c>
      <c r="C32" s="1">
        <v>1982</v>
      </c>
      <c r="D32" s="1">
        <v>14.5</v>
      </c>
      <c r="E32" s="1">
        <v>13.9</v>
      </c>
      <c r="F32" s="1">
        <v>8.5</v>
      </c>
      <c r="G32" s="1">
        <v>23</v>
      </c>
      <c r="H32" s="1">
        <v>9.8000000000000007</v>
      </c>
      <c r="I32" s="1">
        <v>32.799999999999997</v>
      </c>
      <c r="J32" s="1">
        <v>7.9</v>
      </c>
      <c r="K32" s="1">
        <v>40.6</v>
      </c>
      <c r="L32" s="1">
        <v>220.1</v>
      </c>
      <c r="M32" s="1">
        <v>26.1</v>
      </c>
      <c r="N32" s="44">
        <v>276.2</v>
      </c>
    </row>
    <row r="33" spans="2:14" ht="12.5">
      <c r="B33" s="15">
        <v>58</v>
      </c>
      <c r="C33" s="1">
        <v>1983</v>
      </c>
      <c r="D33" s="1">
        <v>14.8</v>
      </c>
      <c r="E33" s="1">
        <v>14</v>
      </c>
      <c r="F33" s="1">
        <v>8.6</v>
      </c>
      <c r="G33" s="1">
        <v>23.3</v>
      </c>
      <c r="H33" s="1">
        <v>9.6999999999999993</v>
      </c>
      <c r="I33" s="1">
        <v>33.1</v>
      </c>
      <c r="J33" s="1">
        <v>7.1</v>
      </c>
      <c r="K33" s="1">
        <v>40.1</v>
      </c>
      <c r="L33" s="1">
        <v>231.3</v>
      </c>
      <c r="M33" s="1">
        <v>26.5</v>
      </c>
      <c r="N33" s="44">
        <v>288.8</v>
      </c>
    </row>
    <row r="34" spans="2:14" ht="12.5">
      <c r="B34" s="15">
        <v>59</v>
      </c>
      <c r="C34" s="1">
        <v>1984</v>
      </c>
      <c r="D34" s="1">
        <v>15.1</v>
      </c>
      <c r="E34" s="1">
        <v>14.4</v>
      </c>
      <c r="F34" s="1">
        <v>8.8000000000000007</v>
      </c>
      <c r="G34" s="1">
        <v>24</v>
      </c>
      <c r="H34" s="1">
        <v>9.8000000000000007</v>
      </c>
      <c r="I34" s="1">
        <v>33.700000000000003</v>
      </c>
      <c r="J34" s="1">
        <v>5.9</v>
      </c>
      <c r="K34" s="1">
        <v>39.700000000000003</v>
      </c>
      <c r="L34" s="1">
        <v>243.1</v>
      </c>
      <c r="M34" s="1">
        <v>26.6</v>
      </c>
      <c r="N34" s="44">
        <v>308.2</v>
      </c>
    </row>
    <row r="35" spans="2:14" ht="12.5">
      <c r="B35" s="15">
        <v>60</v>
      </c>
      <c r="C35" s="1">
        <v>1985</v>
      </c>
      <c r="D35" s="1">
        <v>15</v>
      </c>
      <c r="E35" s="1">
        <v>14.7</v>
      </c>
      <c r="F35" s="1">
        <v>8.9</v>
      </c>
      <c r="G35" s="1">
        <v>24</v>
      </c>
      <c r="H35" s="1">
        <v>10</v>
      </c>
      <c r="I35" s="1">
        <v>33.9</v>
      </c>
      <c r="J35" s="1">
        <v>5.0999999999999996</v>
      </c>
      <c r="K35" s="1">
        <v>39</v>
      </c>
      <c r="L35" s="1">
        <v>260.60000000000002</v>
      </c>
      <c r="M35" s="1">
        <v>26.8</v>
      </c>
      <c r="N35" s="44">
        <v>330.4</v>
      </c>
    </row>
    <row r="36" spans="2:14" ht="12.5">
      <c r="B36" s="15">
        <v>61</v>
      </c>
      <c r="C36" s="1">
        <v>1986</v>
      </c>
      <c r="D36" s="1">
        <v>16</v>
      </c>
      <c r="E36" s="1">
        <v>15.6</v>
      </c>
      <c r="F36" s="1">
        <v>9.1999999999999993</v>
      </c>
      <c r="G36" s="1">
        <v>25.2</v>
      </c>
      <c r="H36" s="1">
        <v>10.1</v>
      </c>
      <c r="I36" s="1">
        <v>35.299999999999997</v>
      </c>
      <c r="J36" s="1">
        <v>4.3</v>
      </c>
      <c r="K36" s="1">
        <v>39.6</v>
      </c>
      <c r="L36" s="1">
        <v>267.89999999999998</v>
      </c>
      <c r="M36" s="1">
        <v>27.7</v>
      </c>
      <c r="N36" s="44">
        <v>342.3</v>
      </c>
    </row>
    <row r="37" spans="2:14" ht="12.5">
      <c r="B37" s="15">
        <v>62</v>
      </c>
      <c r="C37" s="1">
        <v>1987</v>
      </c>
      <c r="D37" s="1">
        <v>17</v>
      </c>
      <c r="E37" s="1">
        <v>16.600000000000001</v>
      </c>
      <c r="F37" s="1">
        <v>9.6999999999999993</v>
      </c>
      <c r="G37" s="1">
        <v>26.7</v>
      </c>
      <c r="H37" s="1">
        <v>10.1</v>
      </c>
      <c r="I37" s="1">
        <v>36.799999999999997</v>
      </c>
      <c r="J37" s="1">
        <v>2.9</v>
      </c>
      <c r="K37" s="1">
        <v>39.6</v>
      </c>
      <c r="L37" s="1">
        <v>281.10000000000002</v>
      </c>
      <c r="M37" s="1">
        <v>28.5</v>
      </c>
      <c r="N37" s="44">
        <v>362.3</v>
      </c>
    </row>
    <row r="38" spans="2:14" ht="12.5">
      <c r="B38" s="15">
        <v>63</v>
      </c>
      <c r="C38" s="1">
        <v>1988</v>
      </c>
      <c r="D38" s="1">
        <v>17.2</v>
      </c>
      <c r="E38" s="1">
        <v>16.8</v>
      </c>
      <c r="F38" s="1">
        <v>9.9</v>
      </c>
      <c r="G38" s="1">
        <v>27.2</v>
      </c>
      <c r="H38" s="1">
        <v>9.9</v>
      </c>
      <c r="I38" s="1">
        <v>37.1</v>
      </c>
      <c r="J38" s="1">
        <v>1.4</v>
      </c>
      <c r="K38" s="1">
        <v>38.5</v>
      </c>
      <c r="L38" s="1">
        <v>302.7</v>
      </c>
      <c r="M38" s="1">
        <v>29</v>
      </c>
      <c r="N38" s="44">
        <v>387.7</v>
      </c>
    </row>
    <row r="39" spans="2:14" ht="12.5">
      <c r="B39" s="15" t="s">
        <v>1160</v>
      </c>
      <c r="C39" s="1">
        <v>1989</v>
      </c>
      <c r="D39" s="1">
        <v>17.8</v>
      </c>
      <c r="E39" s="1">
        <v>17.100000000000001</v>
      </c>
      <c r="F39" s="1">
        <v>9.9</v>
      </c>
      <c r="G39" s="1">
        <v>27.7</v>
      </c>
      <c r="H39" s="1">
        <v>10.199999999999999</v>
      </c>
      <c r="I39" s="1">
        <v>37.9</v>
      </c>
      <c r="J39" s="1">
        <v>1</v>
      </c>
      <c r="K39" s="1">
        <v>38.9</v>
      </c>
      <c r="L39" s="1">
        <v>320.8</v>
      </c>
      <c r="M39" s="1">
        <v>29.2</v>
      </c>
      <c r="N39" s="44">
        <v>415.9</v>
      </c>
    </row>
    <row r="40" spans="2:14" ht="12.5">
      <c r="B40" s="15" t="s">
        <v>1161</v>
      </c>
      <c r="C40" s="1">
        <v>1990</v>
      </c>
      <c r="D40" s="1">
        <v>18.100000000000001</v>
      </c>
      <c r="E40" s="1">
        <v>17.3</v>
      </c>
      <c r="F40" s="1">
        <v>9.6</v>
      </c>
      <c r="G40" s="1">
        <v>27.7</v>
      </c>
      <c r="H40" s="1">
        <v>10.6</v>
      </c>
      <c r="I40" s="1">
        <v>38.4</v>
      </c>
      <c r="J40" s="1">
        <v>0.1</v>
      </c>
      <c r="K40" s="1">
        <v>38.5</v>
      </c>
      <c r="L40" s="1">
        <v>346.9</v>
      </c>
      <c r="M40" s="1">
        <v>29.5</v>
      </c>
      <c r="N40" s="44">
        <v>451.7</v>
      </c>
    </row>
    <row r="41" spans="2:14" ht="12.5">
      <c r="B41" s="15" t="s">
        <v>1162</v>
      </c>
      <c r="C41" s="1">
        <v>1991</v>
      </c>
      <c r="D41" s="1">
        <v>17.100000000000001</v>
      </c>
      <c r="E41" s="1">
        <v>16.2</v>
      </c>
      <c r="F41" s="1">
        <v>9.5</v>
      </c>
      <c r="G41" s="1">
        <v>26.6</v>
      </c>
      <c r="H41" s="1">
        <v>10.7</v>
      </c>
      <c r="I41" s="1">
        <v>37.4</v>
      </c>
      <c r="J41" s="1">
        <v>0.5</v>
      </c>
      <c r="K41" s="1">
        <v>37.9</v>
      </c>
      <c r="L41" s="1">
        <v>368.9</v>
      </c>
      <c r="M41" s="1">
        <v>29.1</v>
      </c>
      <c r="N41" s="44">
        <v>473.6</v>
      </c>
    </row>
    <row r="42" spans="2:14" ht="12.5">
      <c r="B42" s="15" t="s">
        <v>1163</v>
      </c>
      <c r="C42" s="1">
        <v>1992</v>
      </c>
      <c r="D42" s="1">
        <v>15.7</v>
      </c>
      <c r="E42" s="1">
        <v>14.9</v>
      </c>
      <c r="F42" s="1">
        <v>9.4</v>
      </c>
      <c r="G42" s="1">
        <v>25.1</v>
      </c>
      <c r="H42" s="1">
        <v>11.2</v>
      </c>
      <c r="I42" s="1">
        <v>36.299999999999997</v>
      </c>
      <c r="J42" s="1">
        <v>4.5</v>
      </c>
      <c r="K42" s="1">
        <v>40.799999999999997</v>
      </c>
      <c r="L42" s="1">
        <v>366</v>
      </c>
      <c r="M42" s="1">
        <v>27.5</v>
      </c>
      <c r="N42" s="44">
        <v>483.3</v>
      </c>
    </row>
    <row r="43" spans="2:14" ht="12.5">
      <c r="B43" s="15" t="s">
        <v>1164</v>
      </c>
      <c r="C43" s="1">
        <v>1993</v>
      </c>
      <c r="D43" s="1">
        <v>15.6</v>
      </c>
      <c r="E43" s="1">
        <v>14.8</v>
      </c>
      <c r="F43" s="1">
        <v>9.1999999999999993</v>
      </c>
      <c r="G43" s="1">
        <v>24.8</v>
      </c>
      <c r="H43" s="1">
        <v>11.5</v>
      </c>
      <c r="I43" s="1">
        <v>36.299999999999997</v>
      </c>
      <c r="J43" s="1">
        <v>6.7</v>
      </c>
      <c r="K43" s="1">
        <v>43</v>
      </c>
      <c r="L43" s="1">
        <v>365.4</v>
      </c>
      <c r="M43" s="1">
        <v>27.5</v>
      </c>
      <c r="N43" s="44">
        <v>482.6</v>
      </c>
    </row>
    <row r="44" spans="2:14" ht="12.5">
      <c r="B44" s="15" t="s">
        <v>1165</v>
      </c>
      <c r="C44" s="1">
        <v>1994</v>
      </c>
      <c r="D44" s="1">
        <v>14.5</v>
      </c>
      <c r="E44" s="1">
        <v>13.7</v>
      </c>
      <c r="F44" s="1">
        <v>8.6999999999999993</v>
      </c>
      <c r="G44" s="1">
        <v>23.2</v>
      </c>
      <c r="H44" s="1">
        <v>11.7</v>
      </c>
      <c r="I44" s="1">
        <v>34.9</v>
      </c>
      <c r="J44" s="1">
        <v>8.1999999999999993</v>
      </c>
      <c r="K44" s="1">
        <v>43.1</v>
      </c>
      <c r="L44" s="1">
        <v>373</v>
      </c>
      <c r="M44" s="1">
        <v>25.4</v>
      </c>
      <c r="N44" s="44">
        <v>512</v>
      </c>
    </row>
    <row r="45" spans="2:14" ht="12.5">
      <c r="B45" s="15" t="s">
        <v>1166</v>
      </c>
      <c r="C45" s="1">
        <v>1995</v>
      </c>
      <c r="D45" s="1">
        <v>14.5</v>
      </c>
      <c r="E45" s="1">
        <v>13.7</v>
      </c>
      <c r="F45" s="1">
        <v>8.9</v>
      </c>
      <c r="G45" s="1">
        <v>23.3</v>
      </c>
      <c r="H45" s="1">
        <v>12.4</v>
      </c>
      <c r="I45" s="1">
        <v>35.700000000000003</v>
      </c>
      <c r="J45" s="1">
        <v>9.1</v>
      </c>
      <c r="K45" s="1">
        <v>44.8</v>
      </c>
      <c r="L45" s="1">
        <v>380.2</v>
      </c>
      <c r="M45" s="1">
        <v>25.8</v>
      </c>
      <c r="N45" s="44">
        <v>525.29999999999995</v>
      </c>
    </row>
    <row r="46" spans="2:14" ht="12.5">
      <c r="B46" s="15" t="s">
        <v>1167</v>
      </c>
      <c r="C46" s="1">
        <v>1996</v>
      </c>
      <c r="D46" s="1">
        <v>14</v>
      </c>
      <c r="E46" s="1">
        <v>13.2</v>
      </c>
      <c r="F46" s="1">
        <v>8.9</v>
      </c>
      <c r="G46" s="1">
        <v>22.9</v>
      </c>
      <c r="H46" s="1">
        <v>12.3</v>
      </c>
      <c r="I46" s="1">
        <v>35.200000000000003</v>
      </c>
      <c r="J46" s="1">
        <v>8.5</v>
      </c>
      <c r="K46" s="1">
        <v>43.7</v>
      </c>
      <c r="L46" s="1">
        <v>394</v>
      </c>
      <c r="M46" s="1">
        <v>25.8</v>
      </c>
      <c r="N46" s="44">
        <v>538.70000000000005</v>
      </c>
    </row>
    <row r="47" spans="2:14" ht="12.5">
      <c r="B47" s="15" t="s">
        <v>1168</v>
      </c>
      <c r="C47" s="1">
        <v>1997</v>
      </c>
      <c r="D47" s="1">
        <v>14.2</v>
      </c>
      <c r="E47" s="1">
        <v>13.8</v>
      </c>
      <c r="F47" s="1">
        <v>9.1999999999999993</v>
      </c>
      <c r="G47" s="1">
        <v>23.5</v>
      </c>
      <c r="H47" s="1">
        <v>12.8</v>
      </c>
      <c r="I47" s="1">
        <v>36.299999999999997</v>
      </c>
      <c r="J47" s="1">
        <v>7.5</v>
      </c>
      <c r="K47" s="1">
        <v>43.9</v>
      </c>
      <c r="L47" s="1">
        <v>390.9</v>
      </c>
      <c r="M47" s="1">
        <v>26.2</v>
      </c>
      <c r="N47" s="44">
        <v>542.5</v>
      </c>
    </row>
    <row r="48" spans="2:14" ht="12.5">
      <c r="B48" s="15">
        <v>10</v>
      </c>
      <c r="C48" s="1">
        <v>1998</v>
      </c>
      <c r="D48" s="1">
        <v>13.5</v>
      </c>
      <c r="E48" s="1">
        <v>13</v>
      </c>
      <c r="F48" s="1">
        <v>9.5</v>
      </c>
      <c r="G48" s="1">
        <v>23</v>
      </c>
      <c r="H48" s="1">
        <v>13.2</v>
      </c>
      <c r="I48" s="1">
        <v>36.200000000000003</v>
      </c>
      <c r="J48" s="1">
        <v>10.3</v>
      </c>
      <c r="K48" s="1">
        <v>46.5</v>
      </c>
      <c r="L48" s="1">
        <v>379.4</v>
      </c>
      <c r="M48" s="1">
        <v>25.7</v>
      </c>
      <c r="N48" s="44">
        <v>534.6</v>
      </c>
    </row>
    <row r="49" spans="2:14" ht="12.5">
      <c r="B49" s="15">
        <v>11</v>
      </c>
      <c r="C49" s="1">
        <v>1999</v>
      </c>
      <c r="D49" s="1">
        <v>13</v>
      </c>
      <c r="E49" s="1">
        <v>12.5</v>
      </c>
      <c r="F49" s="1">
        <v>9.3000000000000007</v>
      </c>
      <c r="G49" s="1">
        <v>22.3</v>
      </c>
      <c r="H49" s="1">
        <v>13.1</v>
      </c>
      <c r="I49" s="1">
        <v>35.4</v>
      </c>
      <c r="J49" s="1">
        <v>11.9</v>
      </c>
      <c r="K49" s="1">
        <v>47.4</v>
      </c>
      <c r="L49" s="1">
        <v>378.1</v>
      </c>
      <c r="M49" s="1">
        <v>25.3</v>
      </c>
      <c r="N49" s="44">
        <v>530.29999999999995</v>
      </c>
    </row>
    <row r="50" spans="2:14" ht="12.5">
      <c r="B50" s="15">
        <v>12</v>
      </c>
      <c r="C50" s="1">
        <v>2000</v>
      </c>
      <c r="D50" s="1">
        <v>13.5</v>
      </c>
      <c r="E50" s="1">
        <v>13</v>
      </c>
      <c r="F50" s="1">
        <v>9.1</v>
      </c>
      <c r="G50" s="1">
        <v>22.6</v>
      </c>
      <c r="H50" s="1">
        <v>13</v>
      </c>
      <c r="I50" s="1">
        <v>35.6</v>
      </c>
      <c r="J50" s="1">
        <v>9.5</v>
      </c>
      <c r="K50" s="1">
        <v>45.1</v>
      </c>
      <c r="L50" s="1">
        <v>390.2</v>
      </c>
      <c r="M50" s="1">
        <v>25.8</v>
      </c>
      <c r="N50" s="44">
        <v>537.6</v>
      </c>
    </row>
    <row r="51" spans="2:14" ht="12.5">
      <c r="B51" s="15">
        <v>13</v>
      </c>
      <c r="C51" s="1">
        <v>2001</v>
      </c>
      <c r="D51" s="1">
        <v>13.3</v>
      </c>
      <c r="E51" s="1">
        <v>12.7</v>
      </c>
      <c r="F51" s="1">
        <v>9.5</v>
      </c>
      <c r="G51" s="1">
        <v>22.7</v>
      </c>
      <c r="H51" s="1">
        <v>13.8</v>
      </c>
      <c r="I51" s="1">
        <v>36.5</v>
      </c>
      <c r="J51" s="1">
        <v>9</v>
      </c>
      <c r="K51" s="1">
        <v>45.6</v>
      </c>
      <c r="L51" s="1">
        <v>376.1</v>
      </c>
      <c r="M51" s="1">
        <v>26.1</v>
      </c>
      <c r="N51" s="44">
        <v>527.4</v>
      </c>
    </row>
    <row r="52" spans="2:14" ht="12.5">
      <c r="B52" s="15">
        <v>14</v>
      </c>
      <c r="C52" s="1">
        <v>2002</v>
      </c>
      <c r="D52" s="1">
        <v>12.2</v>
      </c>
      <c r="E52" s="1">
        <v>11.7</v>
      </c>
      <c r="F52" s="1">
        <v>8.9</v>
      </c>
      <c r="G52" s="1">
        <v>21.2</v>
      </c>
      <c r="H52" s="1">
        <v>13.9</v>
      </c>
      <c r="I52" s="1">
        <v>35</v>
      </c>
      <c r="J52" s="1">
        <v>10.6</v>
      </c>
      <c r="K52" s="1">
        <v>45.6</v>
      </c>
      <c r="L52" s="1">
        <v>374.2</v>
      </c>
      <c r="M52" s="1">
        <v>25</v>
      </c>
      <c r="N52" s="44">
        <v>523.5</v>
      </c>
    </row>
    <row r="53" spans="2:14" ht="12.5">
      <c r="B53" s="15">
        <v>15</v>
      </c>
      <c r="C53" s="1">
        <v>2003</v>
      </c>
      <c r="D53" s="1">
        <v>11.9</v>
      </c>
      <c r="E53" s="1">
        <v>11.3</v>
      </c>
      <c r="F53" s="1">
        <v>8.6</v>
      </c>
      <c r="G53" s="1">
        <v>20.5</v>
      </c>
      <c r="H53" s="1">
        <v>13.6</v>
      </c>
      <c r="I53" s="1">
        <v>34.1</v>
      </c>
      <c r="J53" s="1">
        <v>10</v>
      </c>
      <c r="K53" s="1">
        <v>44.1</v>
      </c>
      <c r="L53" s="1">
        <v>381.6</v>
      </c>
      <c r="M53" s="1">
        <v>24.7</v>
      </c>
      <c r="N53" s="44">
        <v>526.20000000000005</v>
      </c>
    </row>
    <row r="54" spans="2:14" ht="12.5">
      <c r="B54" s="15">
        <v>16</v>
      </c>
      <c r="C54" s="1">
        <v>2004</v>
      </c>
      <c r="D54" s="1">
        <v>12.4</v>
      </c>
      <c r="E54" s="1">
        <v>11.7</v>
      </c>
      <c r="F54" s="1">
        <v>8.6</v>
      </c>
      <c r="G54" s="1">
        <v>21</v>
      </c>
      <c r="H54" s="1">
        <v>13.5</v>
      </c>
      <c r="I54" s="1">
        <v>34.5</v>
      </c>
      <c r="J54" s="1">
        <v>7.6</v>
      </c>
      <c r="K54" s="1">
        <v>42</v>
      </c>
      <c r="L54" s="1">
        <v>388.6</v>
      </c>
      <c r="M54" s="1">
        <v>25.3</v>
      </c>
      <c r="N54" s="44">
        <v>529.6</v>
      </c>
    </row>
    <row r="55" spans="2:14" ht="12.5">
      <c r="B55" s="15">
        <v>17</v>
      </c>
      <c r="C55" s="1">
        <v>2005</v>
      </c>
      <c r="D55" s="1">
        <v>13.5</v>
      </c>
      <c r="E55" s="1">
        <v>12.6</v>
      </c>
      <c r="F55" s="1">
        <v>9</v>
      </c>
      <c r="G55" s="1">
        <v>22.4</v>
      </c>
      <c r="H55" s="1">
        <v>13.8</v>
      </c>
      <c r="I55" s="1">
        <v>36.200000000000003</v>
      </c>
      <c r="J55" s="1">
        <v>5.6</v>
      </c>
      <c r="K55" s="1">
        <v>41.8</v>
      </c>
      <c r="L55" s="1">
        <v>388.1</v>
      </c>
      <c r="M55" s="1">
        <v>26.3</v>
      </c>
      <c r="N55" s="44">
        <v>534.1</v>
      </c>
    </row>
    <row r="56" spans="2:14" ht="12.5">
      <c r="B56" s="15">
        <v>18</v>
      </c>
      <c r="C56" s="1">
        <v>2006</v>
      </c>
      <c r="D56" s="1">
        <v>13.7</v>
      </c>
      <c r="E56" s="1">
        <v>12.4</v>
      </c>
      <c r="F56" s="1">
        <v>9.1999999999999993</v>
      </c>
      <c r="G56" s="1">
        <v>22.9</v>
      </c>
      <c r="H56" s="1">
        <v>14</v>
      </c>
      <c r="I56" s="1">
        <v>37</v>
      </c>
      <c r="J56" s="1">
        <v>4.0999999999999996</v>
      </c>
      <c r="K56" s="1">
        <v>41</v>
      </c>
      <c r="L56" s="1">
        <v>395</v>
      </c>
      <c r="M56" s="1">
        <v>27.2</v>
      </c>
      <c r="N56" s="44">
        <v>537.29999999999995</v>
      </c>
    </row>
    <row r="57" spans="2:14" ht="12.5">
      <c r="B57" s="15">
        <v>19</v>
      </c>
      <c r="C57" s="1">
        <v>2007</v>
      </c>
      <c r="D57" s="1">
        <v>13.3</v>
      </c>
      <c r="E57" s="1">
        <v>12.9</v>
      </c>
      <c r="F57" s="1">
        <v>10.199999999999999</v>
      </c>
      <c r="G57" s="1">
        <v>23.5</v>
      </c>
      <c r="H57" s="1">
        <v>14.4</v>
      </c>
      <c r="I57" s="1">
        <v>37.9</v>
      </c>
      <c r="J57" s="1">
        <v>3.5</v>
      </c>
      <c r="K57" s="1">
        <v>41.4</v>
      </c>
      <c r="L57" s="1">
        <v>394.8</v>
      </c>
      <c r="M57" s="1">
        <v>27.8</v>
      </c>
      <c r="N57" s="44">
        <v>538.5</v>
      </c>
    </row>
    <row r="58" spans="2:14" ht="12.5">
      <c r="B58" s="15">
        <v>20</v>
      </c>
      <c r="C58" s="1">
        <v>2008</v>
      </c>
      <c r="D58" s="1">
        <v>12.6</v>
      </c>
      <c r="E58" s="1">
        <v>12.1</v>
      </c>
      <c r="F58" s="1">
        <v>10.9</v>
      </c>
      <c r="G58" s="1">
        <v>23.4</v>
      </c>
      <c r="H58" s="1">
        <v>15.8</v>
      </c>
      <c r="I58" s="1">
        <v>39.200000000000003</v>
      </c>
      <c r="J58" s="1">
        <v>6.1</v>
      </c>
      <c r="K58" s="1">
        <v>45.3</v>
      </c>
      <c r="L58" s="1">
        <v>364.4</v>
      </c>
      <c r="M58" s="1">
        <v>27.7</v>
      </c>
      <c r="N58" s="44">
        <v>516.20000000000005</v>
      </c>
    </row>
    <row r="59" spans="2:14" ht="12.5">
      <c r="B59" s="15">
        <v>21</v>
      </c>
      <c r="C59" s="1">
        <v>2009</v>
      </c>
      <c r="D59" s="1">
        <v>11.4</v>
      </c>
      <c r="E59" s="1">
        <v>11</v>
      </c>
      <c r="F59" s="1">
        <v>10</v>
      </c>
      <c r="G59" s="1">
        <v>21.4</v>
      </c>
      <c r="H59" s="1">
        <v>15.8</v>
      </c>
      <c r="I59" s="1">
        <v>37.200000000000003</v>
      </c>
      <c r="J59" s="1">
        <v>12.5</v>
      </c>
      <c r="K59" s="1">
        <v>49.7</v>
      </c>
      <c r="L59" s="1">
        <v>352.7</v>
      </c>
      <c r="M59" s="1">
        <v>26.3</v>
      </c>
      <c r="N59" s="44">
        <v>497.4</v>
      </c>
    </row>
    <row r="60" spans="2:14" ht="12.5">
      <c r="B60" s="15">
        <v>22</v>
      </c>
      <c r="C60" s="1">
        <v>2010</v>
      </c>
      <c r="D60" s="1">
        <v>12</v>
      </c>
      <c r="E60" s="1">
        <v>11.4</v>
      </c>
      <c r="F60" s="1">
        <v>9.4</v>
      </c>
      <c r="G60" s="1">
        <v>21.4</v>
      </c>
      <c r="H60" s="1">
        <v>15.8</v>
      </c>
      <c r="I60" s="1">
        <v>37.200000000000003</v>
      </c>
      <c r="J60" s="1">
        <v>10.9</v>
      </c>
      <c r="K60" s="1">
        <v>48</v>
      </c>
      <c r="L60" s="1">
        <v>364.7</v>
      </c>
      <c r="M60" s="1">
        <v>26.8</v>
      </c>
      <c r="N60" s="44">
        <v>504.9</v>
      </c>
    </row>
    <row r="61" spans="2:14" ht="12.5">
      <c r="B61" s="15">
        <v>23</v>
      </c>
      <c r="C61" s="1">
        <v>2011</v>
      </c>
      <c r="D61" s="1">
        <v>12.6</v>
      </c>
      <c r="E61" s="1">
        <v>12</v>
      </c>
      <c r="F61" s="1">
        <v>9.6</v>
      </c>
      <c r="G61" s="1">
        <v>22.2</v>
      </c>
      <c r="H61" s="1">
        <v>16.600000000000001</v>
      </c>
      <c r="I61" s="1">
        <v>38.799999999999997</v>
      </c>
      <c r="J61" s="1">
        <v>11.5</v>
      </c>
      <c r="K61" s="1">
        <v>50.3</v>
      </c>
      <c r="L61" s="1">
        <v>357.5</v>
      </c>
      <c r="M61" s="1">
        <v>27.8</v>
      </c>
      <c r="N61" s="44">
        <v>500</v>
      </c>
    </row>
    <row r="62" spans="2:14" ht="12.5">
      <c r="B62" s="15">
        <v>24</v>
      </c>
      <c r="C62" s="1">
        <v>2012</v>
      </c>
      <c r="D62" s="1">
        <v>13.1</v>
      </c>
      <c r="E62" s="1">
        <v>12.3</v>
      </c>
      <c r="F62" s="1">
        <v>9.6</v>
      </c>
      <c r="G62" s="1">
        <v>22.8</v>
      </c>
      <c r="H62" s="1">
        <v>17.100000000000001</v>
      </c>
      <c r="I62" s="1">
        <v>39.799999999999997</v>
      </c>
      <c r="J62" s="1">
        <v>10.4</v>
      </c>
      <c r="K62" s="1">
        <v>50.3</v>
      </c>
      <c r="L62" s="1">
        <v>358.2</v>
      </c>
      <c r="M62" s="1">
        <v>28.6</v>
      </c>
      <c r="N62" s="44">
        <v>499.4</v>
      </c>
    </row>
    <row r="63" spans="2:14" ht="12.5">
      <c r="B63" s="15">
        <v>25</v>
      </c>
      <c r="C63" s="1">
        <v>2013</v>
      </c>
      <c r="D63" s="1">
        <v>13.7</v>
      </c>
      <c r="E63" s="1">
        <v>12.6</v>
      </c>
      <c r="F63" s="1">
        <v>9.5</v>
      </c>
      <c r="G63" s="1">
        <v>23.2</v>
      </c>
      <c r="H63" s="1">
        <v>16.8</v>
      </c>
      <c r="I63" s="1">
        <v>40.1</v>
      </c>
      <c r="J63" s="1">
        <v>9.3000000000000007</v>
      </c>
      <c r="K63" s="1">
        <v>49.4</v>
      </c>
      <c r="L63" s="1">
        <v>372.6</v>
      </c>
      <c r="M63" s="1">
        <v>29.1</v>
      </c>
      <c r="N63" s="44">
        <v>512.70000000000005</v>
      </c>
    </row>
    <row r="64" spans="2:14" ht="12.5">
      <c r="B64" s="15">
        <v>26</v>
      </c>
      <c r="C64" s="1">
        <v>2014</v>
      </c>
      <c r="D64" s="1">
        <v>15.4</v>
      </c>
      <c r="E64" s="1">
        <v>14.3</v>
      </c>
      <c r="F64" s="1">
        <v>9.8000000000000007</v>
      </c>
      <c r="G64" s="1">
        <v>25.1</v>
      </c>
      <c r="H64" s="1">
        <v>17.2</v>
      </c>
      <c r="I64" s="1">
        <v>42.4</v>
      </c>
      <c r="J64" s="1">
        <v>7.6</v>
      </c>
      <c r="K64" s="1">
        <v>49.9</v>
      </c>
      <c r="L64" s="1">
        <v>376.7</v>
      </c>
      <c r="M64" s="1">
        <v>30.5</v>
      </c>
      <c r="N64" s="44">
        <v>523.4</v>
      </c>
    </row>
    <row r="65" spans="2:14" ht="12.5">
      <c r="B65" s="15">
        <v>27</v>
      </c>
      <c r="C65" s="1">
        <v>2015</v>
      </c>
      <c r="D65" s="1">
        <v>15.3</v>
      </c>
      <c r="E65" s="1">
        <v>14.3</v>
      </c>
      <c r="F65" s="1">
        <v>10</v>
      </c>
      <c r="G65" s="1">
        <v>25.2</v>
      </c>
      <c r="H65" s="1">
        <v>17.100000000000001</v>
      </c>
      <c r="I65" s="1">
        <v>42.3</v>
      </c>
      <c r="J65" s="1">
        <v>6.1</v>
      </c>
      <c r="K65" s="1">
        <v>48.4</v>
      </c>
      <c r="L65" s="1">
        <v>392.6</v>
      </c>
      <c r="M65" s="1">
        <v>30.7</v>
      </c>
      <c r="N65" s="44">
        <v>540.70000000000005</v>
      </c>
    </row>
    <row r="66" spans="2:14" ht="12.5">
      <c r="B66" s="15">
        <v>28</v>
      </c>
      <c r="C66" s="1">
        <v>2016</v>
      </c>
      <c r="D66" s="1">
        <v>15</v>
      </c>
      <c r="E66" s="1">
        <v>14.1</v>
      </c>
      <c r="F66" s="1">
        <v>10</v>
      </c>
      <c r="G66" s="1">
        <v>25.1</v>
      </c>
      <c r="H66" s="1">
        <v>17.600000000000001</v>
      </c>
      <c r="I66" s="1">
        <v>42.7</v>
      </c>
      <c r="J66" s="1">
        <v>6.4</v>
      </c>
      <c r="K66" s="1">
        <v>49.1</v>
      </c>
      <c r="L66" s="1">
        <v>392.3</v>
      </c>
      <c r="M66" s="1">
        <v>30.7</v>
      </c>
      <c r="N66" s="44">
        <v>544.79999999999995</v>
      </c>
    </row>
    <row r="67" spans="2:14" ht="12.5">
      <c r="B67" s="15">
        <v>29</v>
      </c>
      <c r="C67" s="1">
        <v>2017</v>
      </c>
      <c r="D67" s="1">
        <v>15.6</v>
      </c>
      <c r="E67" s="1">
        <v>14.7</v>
      </c>
      <c r="F67" s="1">
        <v>10</v>
      </c>
      <c r="G67" s="1">
        <v>25.5</v>
      </c>
      <c r="H67" s="1">
        <v>17.7</v>
      </c>
      <c r="I67" s="1">
        <v>43.3</v>
      </c>
      <c r="J67" s="1">
        <v>5.0999999999999996</v>
      </c>
      <c r="K67" s="1">
        <v>48.3</v>
      </c>
      <c r="L67" s="1">
        <v>400.6</v>
      </c>
      <c r="M67" s="1">
        <v>31.2</v>
      </c>
      <c r="N67" s="44">
        <v>555.70000000000005</v>
      </c>
    </row>
    <row r="68" spans="2:14" ht="12.5">
      <c r="B68" s="15">
        <v>30</v>
      </c>
      <c r="C68" s="1">
        <v>2018</v>
      </c>
      <c r="D68" s="1">
        <v>15.9</v>
      </c>
      <c r="E68" s="1">
        <v>15</v>
      </c>
      <c r="F68" s="1">
        <v>10.1</v>
      </c>
      <c r="G68" s="1">
        <v>26</v>
      </c>
      <c r="H68" s="1">
        <v>18.100000000000001</v>
      </c>
      <c r="I68" s="1">
        <v>44.2</v>
      </c>
      <c r="J68" s="1">
        <v>4.4000000000000004</v>
      </c>
      <c r="K68" s="1">
        <v>48.5</v>
      </c>
      <c r="L68" s="1">
        <v>403.1</v>
      </c>
      <c r="M68" s="1">
        <v>32</v>
      </c>
      <c r="N68" s="44">
        <v>556.6</v>
      </c>
    </row>
    <row r="69" spans="2:14" ht="12.5">
      <c r="B69" s="15" t="s">
        <v>1169</v>
      </c>
      <c r="C69" s="1">
        <v>2019</v>
      </c>
      <c r="D69" s="1">
        <v>15.4</v>
      </c>
      <c r="E69" s="1">
        <v>14.5</v>
      </c>
      <c r="F69" s="1">
        <v>10.199999999999999</v>
      </c>
      <c r="G69" s="1">
        <v>25.7</v>
      </c>
      <c r="H69" s="1">
        <v>18.5</v>
      </c>
      <c r="I69" s="1">
        <v>44.2</v>
      </c>
      <c r="J69" s="1">
        <v>5.3</v>
      </c>
      <c r="K69" s="1">
        <v>49.5</v>
      </c>
      <c r="L69" s="1">
        <v>402.5</v>
      </c>
      <c r="M69" s="1">
        <v>31.9</v>
      </c>
      <c r="N69" s="44">
        <v>556.79999999999995</v>
      </c>
    </row>
    <row r="70" spans="2:14" ht="12.5">
      <c r="B70" s="15" t="s">
        <v>1161</v>
      </c>
      <c r="C70" s="1">
        <v>2020</v>
      </c>
      <c r="D70" s="1">
        <v>17.3</v>
      </c>
      <c r="E70" s="1">
        <v>16.2</v>
      </c>
      <c r="F70" s="1">
        <v>10.9</v>
      </c>
      <c r="G70" s="1">
        <v>28.1</v>
      </c>
      <c r="H70" s="1">
        <v>19.600000000000001</v>
      </c>
      <c r="I70" s="1">
        <v>47.7</v>
      </c>
      <c r="J70" s="1">
        <v>14.9</v>
      </c>
      <c r="K70" s="1">
        <v>62.7</v>
      </c>
      <c r="L70" s="1">
        <v>376</v>
      </c>
      <c r="M70" s="1">
        <v>33.299999999999997</v>
      </c>
      <c r="N70" s="44">
        <v>539</v>
      </c>
    </row>
    <row r="71" spans="2:14" ht="12.5">
      <c r="B71" s="15" t="s">
        <v>1162</v>
      </c>
      <c r="C71" s="1">
        <v>2021</v>
      </c>
      <c r="D71" s="1">
        <v>18.2</v>
      </c>
      <c r="E71" s="1">
        <v>16.899999999999999</v>
      </c>
      <c r="F71" s="1">
        <v>10.7</v>
      </c>
      <c r="G71" s="1">
        <v>28.9</v>
      </c>
      <c r="H71" s="1">
        <v>19.2</v>
      </c>
      <c r="I71" s="1">
        <v>48.1</v>
      </c>
      <c r="J71" s="1">
        <v>9.1999999999999993</v>
      </c>
      <c r="K71" s="1">
        <v>57.3</v>
      </c>
      <c r="L71" s="1">
        <v>395.8</v>
      </c>
      <c r="M71" s="1">
        <v>34.4</v>
      </c>
      <c r="N71" s="44">
        <v>553.6</v>
      </c>
    </row>
    <row r="72" spans="2:14" ht="12.5">
      <c r="B72" s="15" t="s">
        <v>1163</v>
      </c>
      <c r="C72" s="1">
        <v>2022</v>
      </c>
      <c r="D72" s="1">
        <v>18.7</v>
      </c>
      <c r="E72" s="1">
        <v>17.399999999999999</v>
      </c>
      <c r="F72" s="1">
        <v>10.8</v>
      </c>
      <c r="G72" s="1">
        <v>29.4</v>
      </c>
      <c r="H72" s="1">
        <v>19</v>
      </c>
      <c r="I72" s="1">
        <v>48.4</v>
      </c>
      <c r="J72" s="1">
        <v>6.3</v>
      </c>
      <c r="K72" s="1">
        <v>54.7</v>
      </c>
      <c r="L72" s="1">
        <v>409</v>
      </c>
      <c r="M72" s="1">
        <v>35</v>
      </c>
      <c r="N72" s="44">
        <v>566.5</v>
      </c>
    </row>
    <row r="73" spans="2:14" ht="12.5">
      <c r="B73" s="15" t="s">
        <v>1164</v>
      </c>
      <c r="C73" s="1">
        <v>2023</v>
      </c>
      <c r="D73" s="1">
        <v>17.3</v>
      </c>
      <c r="E73" s="1">
        <v>16.100000000000001</v>
      </c>
      <c r="F73" s="1">
        <v>10.199999999999999</v>
      </c>
      <c r="G73" s="1">
        <v>27.5</v>
      </c>
      <c r="H73" s="1">
        <v>18.600000000000001</v>
      </c>
      <c r="I73" s="1">
        <v>46.1</v>
      </c>
      <c r="J73" s="1">
        <v>8.5</v>
      </c>
      <c r="K73" s="1">
        <v>54.6</v>
      </c>
      <c r="L73" s="1">
        <v>431.6</v>
      </c>
      <c r="M73" s="1">
        <v>33.299999999999997</v>
      </c>
      <c r="N73" s="44">
        <v>597.5</v>
      </c>
    </row>
    <row r="74" spans="2:14" ht="12.5">
      <c r="B74" s="19" t="s">
        <v>1165</v>
      </c>
      <c r="C74" s="43">
        <v>2024</v>
      </c>
      <c r="D74" s="43">
        <v>16.899999999999999</v>
      </c>
      <c r="E74" s="43">
        <v>15.7</v>
      </c>
      <c r="F74" s="43">
        <v>9.9</v>
      </c>
      <c r="G74" s="43">
        <v>26.7</v>
      </c>
      <c r="H74" s="43">
        <v>18.399999999999999</v>
      </c>
      <c r="I74" s="43">
        <v>45.1</v>
      </c>
      <c r="J74" s="43">
        <v>5.8</v>
      </c>
      <c r="K74" s="43">
        <v>50.9</v>
      </c>
      <c r="L74" s="43">
        <v>443.4</v>
      </c>
      <c r="M74" s="43">
        <v>32.5</v>
      </c>
      <c r="N74" s="21">
        <v>615.29999999999995</v>
      </c>
    </row>
  </sheetData>
  <phoneticPr fontId="51"/>
  <hyperlinks>
    <hyperlink ref="A1" location="'目次'!A1" display="目次" xr:uid="{00000000-0004-0000-1C00-000000000000}"/>
    <hyperlink ref="B7" r:id="rId1" xr:uid="{00000000-0004-0000-1C00-000001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Q206"/>
  <sheetViews>
    <sheetView workbookViewId="0"/>
  </sheetViews>
  <sheetFormatPr defaultColWidth="12.6328125" defaultRowHeight="15.75" customHeight="1"/>
  <sheetData>
    <row r="1" spans="1:15" ht="15.75" customHeight="1">
      <c r="A1" s="11" t="s">
        <v>58</v>
      </c>
      <c r="H1" s="25"/>
      <c r="I1" s="25"/>
      <c r="J1" s="25"/>
      <c r="K1" s="25"/>
      <c r="L1" s="25"/>
      <c r="M1" s="25"/>
      <c r="N1" s="25"/>
    </row>
    <row r="2" spans="1:15" ht="15.75" customHeight="1">
      <c r="A2" s="25"/>
      <c r="B2" s="37"/>
      <c r="C2" s="38">
        <v>2013</v>
      </c>
      <c r="D2" s="38">
        <v>2015</v>
      </c>
      <c r="E2" s="38">
        <v>2017</v>
      </c>
      <c r="F2" s="38">
        <v>2019</v>
      </c>
      <c r="G2" s="38">
        <v>2021</v>
      </c>
      <c r="H2" s="38">
        <v>2023</v>
      </c>
      <c r="I2" s="15"/>
    </row>
    <row r="3" spans="1:15" ht="15.75" customHeight="1">
      <c r="A3" s="25"/>
      <c r="B3" s="39" t="s">
        <v>95</v>
      </c>
      <c r="C3" s="40">
        <v>3189.8</v>
      </c>
      <c r="D3" s="40">
        <v>3386.8</v>
      </c>
      <c r="E3" s="40">
        <v>3515.2</v>
      </c>
      <c r="F3" s="40">
        <v>3588.5</v>
      </c>
      <c r="G3" s="40">
        <v>3621.4</v>
      </c>
      <c r="H3" s="40">
        <v>3622.7</v>
      </c>
      <c r="I3" s="41"/>
    </row>
    <row r="4" spans="1:15" ht="15.75" customHeight="1">
      <c r="A4" s="25"/>
      <c r="B4" s="42" t="s">
        <v>96</v>
      </c>
      <c r="C4" s="20">
        <v>25.06</v>
      </c>
      <c r="D4" s="20">
        <v>26.65</v>
      </c>
      <c r="E4" s="20">
        <v>27.74</v>
      </c>
      <c r="F4" s="20">
        <v>28.44</v>
      </c>
      <c r="G4" s="20">
        <v>28.86</v>
      </c>
      <c r="H4" s="43">
        <v>29.13</v>
      </c>
      <c r="I4" s="15"/>
    </row>
    <row r="5" spans="1:15" ht="15.75" customHeight="1">
      <c r="A5" s="25"/>
    </row>
    <row r="6" spans="1:15" ht="15.75" customHeight="1">
      <c r="A6" s="25"/>
      <c r="B6" t="s">
        <v>1411</v>
      </c>
      <c r="C6" s="282" t="s">
        <v>1412</v>
      </c>
    </row>
    <row r="7" spans="1:15" ht="15.75" customHeight="1">
      <c r="A7" s="25"/>
      <c r="B7" s="281" t="s">
        <v>1416</v>
      </c>
      <c r="C7" s="283" t="s">
        <v>1413</v>
      </c>
      <c r="D7" s="29"/>
      <c r="E7" s="29"/>
      <c r="F7" s="29"/>
      <c r="G7" s="29"/>
      <c r="H7" s="29"/>
      <c r="I7" s="25"/>
      <c r="J7" s="25"/>
      <c r="K7" s="25"/>
      <c r="L7" s="25"/>
      <c r="M7" s="25"/>
      <c r="N7" s="25"/>
      <c r="O7" s="25"/>
    </row>
    <row r="8" spans="1:15" ht="15.75" customHeight="1">
      <c r="A8" s="25"/>
      <c r="B8" s="280" t="s">
        <v>1415</v>
      </c>
      <c r="C8" s="284" t="s">
        <v>1414</v>
      </c>
      <c r="D8" s="29"/>
      <c r="E8" s="29"/>
      <c r="F8" s="29"/>
      <c r="G8" s="29"/>
      <c r="H8" s="29"/>
      <c r="I8" s="25"/>
      <c r="J8" s="25"/>
      <c r="K8" s="25"/>
      <c r="L8" s="25"/>
      <c r="M8" s="25"/>
      <c r="N8" s="25"/>
      <c r="O8" s="25"/>
    </row>
    <row r="9" spans="1:15" ht="15.75" customHeight="1">
      <c r="A9" s="25"/>
      <c r="B9" s="25"/>
      <c r="C9" s="25"/>
      <c r="D9" s="25"/>
      <c r="E9" s="25"/>
      <c r="F9" s="25"/>
      <c r="G9" s="25"/>
      <c r="H9" s="25"/>
      <c r="I9" s="25"/>
      <c r="J9" s="25"/>
      <c r="K9" s="25"/>
      <c r="L9" s="25"/>
    </row>
    <row r="10" spans="1:15" ht="15.75" customHeight="1">
      <c r="A10" s="25"/>
      <c r="B10" s="1" t="s">
        <v>97</v>
      </c>
    </row>
    <row r="11" spans="1:15" ht="15.75" customHeight="1">
      <c r="A11" s="25"/>
      <c r="B11" s="12" t="s">
        <v>62</v>
      </c>
      <c r="C11" s="13" t="s">
        <v>98</v>
      </c>
      <c r="D11" s="13"/>
      <c r="E11" s="13"/>
      <c r="F11" s="13"/>
      <c r="G11" s="13"/>
      <c r="H11" s="13"/>
      <c r="I11" s="13"/>
      <c r="J11" s="13"/>
      <c r="K11" s="13"/>
      <c r="L11" s="13"/>
      <c r="M11" s="14"/>
    </row>
    <row r="12" spans="1:15" ht="15.75" customHeight="1">
      <c r="A12" s="25"/>
      <c r="B12" s="15" t="s">
        <v>64</v>
      </c>
      <c r="C12" s="1">
        <v>3</v>
      </c>
      <c r="M12" s="44"/>
    </row>
    <row r="13" spans="1:15" ht="15.75" customHeight="1">
      <c r="A13" s="25"/>
      <c r="B13" s="15" t="s">
        <v>65</v>
      </c>
      <c r="C13" s="1" t="s">
        <v>99</v>
      </c>
      <c r="M13" s="44"/>
    </row>
    <row r="14" spans="1:15" ht="15.75" customHeight="1">
      <c r="A14" s="25"/>
      <c r="B14" s="15" t="s">
        <v>67</v>
      </c>
      <c r="C14" s="1" t="s">
        <v>69</v>
      </c>
      <c r="D14" s="1" t="s">
        <v>69</v>
      </c>
      <c r="M14" s="44"/>
    </row>
    <row r="15" spans="1:15" ht="15.75" customHeight="1">
      <c r="A15" s="25"/>
      <c r="B15" s="24" t="s">
        <v>100</v>
      </c>
      <c r="C15" s="28" t="s">
        <v>69</v>
      </c>
      <c r="D15" s="25"/>
      <c r="E15" s="28"/>
      <c r="F15" s="25"/>
      <c r="G15" s="28"/>
      <c r="H15" s="25"/>
      <c r="I15" s="25"/>
      <c r="J15" s="16"/>
      <c r="K15" s="16"/>
      <c r="L15" s="16"/>
      <c r="M15" s="17"/>
      <c r="N15" s="16"/>
    </row>
    <row r="16" spans="1:15" ht="15.75" customHeight="1">
      <c r="A16" s="25"/>
      <c r="B16" s="24" t="s">
        <v>101</v>
      </c>
      <c r="C16" s="28">
        <v>0</v>
      </c>
      <c r="D16" s="25" t="s">
        <v>102</v>
      </c>
      <c r="E16" s="28"/>
      <c r="F16" s="25"/>
      <c r="G16" s="28"/>
      <c r="H16" s="25"/>
      <c r="I16" s="25"/>
      <c r="J16" s="16"/>
      <c r="K16" s="16"/>
      <c r="L16" s="16"/>
      <c r="M16" s="17"/>
      <c r="N16" s="16"/>
    </row>
    <row r="17" spans="1:17" ht="15.75" customHeight="1">
      <c r="A17" s="25"/>
      <c r="B17" s="24" t="s">
        <v>103</v>
      </c>
      <c r="C17" s="28">
        <v>0</v>
      </c>
      <c r="D17" s="25" t="s">
        <v>104</v>
      </c>
      <c r="E17" s="28"/>
      <c r="F17" s="25"/>
      <c r="G17" s="28"/>
      <c r="H17" s="25"/>
      <c r="I17" s="25"/>
      <c r="J17" s="16"/>
      <c r="K17" s="16"/>
      <c r="L17" s="16"/>
      <c r="M17" s="17"/>
      <c r="N17" s="16"/>
    </row>
    <row r="18" spans="1:17" ht="15.75" customHeight="1">
      <c r="A18" s="25"/>
      <c r="B18" s="24"/>
      <c r="C18" s="28"/>
      <c r="D18" s="25"/>
      <c r="E18" s="28"/>
      <c r="F18" s="25"/>
      <c r="G18" s="28"/>
      <c r="H18" s="25"/>
      <c r="I18" s="25"/>
      <c r="J18" s="16"/>
      <c r="K18" s="16"/>
      <c r="L18" s="16"/>
      <c r="M18" s="17"/>
      <c r="N18" s="16"/>
    </row>
    <row r="19" spans="1:17" ht="15.75" customHeight="1">
      <c r="A19" s="25"/>
      <c r="B19" s="24"/>
      <c r="C19" s="28"/>
      <c r="D19" s="25"/>
      <c r="E19" s="28"/>
      <c r="F19" s="25" t="s">
        <v>105</v>
      </c>
      <c r="G19" s="28">
        <v>2005000001</v>
      </c>
      <c r="H19" s="25">
        <v>2010000001</v>
      </c>
      <c r="I19" s="25">
        <v>2015000001</v>
      </c>
      <c r="J19" s="16">
        <v>2020000000</v>
      </c>
      <c r="K19" s="16">
        <v>2021000000</v>
      </c>
      <c r="L19" s="16">
        <v>2022000000</v>
      </c>
      <c r="M19" s="17">
        <v>2023000000</v>
      </c>
      <c r="N19" s="16"/>
    </row>
    <row r="20" spans="1:17" ht="15.75" customHeight="1">
      <c r="A20" s="25"/>
      <c r="B20" s="24" t="s">
        <v>106</v>
      </c>
      <c r="C20" s="28" t="s">
        <v>107</v>
      </c>
      <c r="D20" s="25" t="s">
        <v>108</v>
      </c>
      <c r="E20" s="28" t="s">
        <v>109</v>
      </c>
      <c r="F20" s="25" t="s">
        <v>110</v>
      </c>
      <c r="G20" s="28" t="s">
        <v>111</v>
      </c>
      <c r="H20" s="25" t="s">
        <v>112</v>
      </c>
      <c r="I20" s="25" t="s">
        <v>92</v>
      </c>
      <c r="J20" s="16" t="s">
        <v>87</v>
      </c>
      <c r="K20" s="16" t="s">
        <v>86</v>
      </c>
      <c r="L20" s="16" t="s">
        <v>68</v>
      </c>
      <c r="M20" s="17" t="s">
        <v>113</v>
      </c>
      <c r="N20" s="16"/>
    </row>
    <row r="21" spans="1:17" ht="15.75" customHeight="1">
      <c r="A21" s="25"/>
      <c r="B21" s="24">
        <v>1</v>
      </c>
      <c r="C21" s="28" t="s">
        <v>114</v>
      </c>
      <c r="D21" s="25">
        <v>1000</v>
      </c>
      <c r="E21" s="28" t="s">
        <v>115</v>
      </c>
      <c r="F21" s="25"/>
      <c r="G21" s="16">
        <v>127768</v>
      </c>
      <c r="H21" s="29">
        <v>128057</v>
      </c>
      <c r="I21" s="29">
        <v>127095</v>
      </c>
      <c r="J21" s="16">
        <v>126146</v>
      </c>
      <c r="K21" s="16">
        <v>125502</v>
      </c>
      <c r="L21" s="16">
        <v>124947</v>
      </c>
      <c r="M21" s="17">
        <v>124352</v>
      </c>
      <c r="N21" s="16"/>
    </row>
    <row r="22" spans="1:17" ht="15.75" customHeight="1">
      <c r="A22" s="25"/>
      <c r="B22" s="24">
        <v>1</v>
      </c>
      <c r="C22" s="28" t="s">
        <v>114</v>
      </c>
      <c r="D22" s="25">
        <v>1001</v>
      </c>
      <c r="E22" s="28" t="s">
        <v>116</v>
      </c>
      <c r="F22" s="25"/>
      <c r="G22" s="16">
        <v>5599</v>
      </c>
      <c r="H22" s="29">
        <v>5308</v>
      </c>
      <c r="I22" s="29">
        <v>5006</v>
      </c>
      <c r="J22" s="16">
        <v>4541</v>
      </c>
      <c r="K22" s="16">
        <v>4389</v>
      </c>
      <c r="L22" s="16">
        <v>4247</v>
      </c>
      <c r="M22" s="17">
        <v>4087</v>
      </c>
      <c r="N22" s="16"/>
      <c r="O22" s="25"/>
    </row>
    <row r="23" spans="1:17" ht="15.75" customHeight="1">
      <c r="A23" s="25"/>
      <c r="B23" s="24">
        <v>1</v>
      </c>
      <c r="C23" s="28" t="s">
        <v>114</v>
      </c>
      <c r="D23" s="25">
        <v>1002</v>
      </c>
      <c r="E23" s="28" t="s">
        <v>117</v>
      </c>
      <c r="F23" s="25"/>
      <c r="G23" s="16">
        <v>5950</v>
      </c>
      <c r="H23" s="29">
        <v>5598</v>
      </c>
      <c r="I23" s="29">
        <v>5319</v>
      </c>
      <c r="J23" s="16">
        <v>5114</v>
      </c>
      <c r="K23" s="16">
        <v>5038</v>
      </c>
      <c r="L23" s="16">
        <v>4948</v>
      </c>
      <c r="M23" s="17">
        <v>4838</v>
      </c>
      <c r="N23" s="16"/>
      <c r="O23" s="25"/>
    </row>
    <row r="24" spans="1:17" ht="15.75" customHeight="1">
      <c r="A24" s="25"/>
      <c r="B24" s="24">
        <v>1</v>
      </c>
      <c r="C24" s="28" t="s">
        <v>114</v>
      </c>
      <c r="D24" s="25">
        <v>1003</v>
      </c>
      <c r="E24" s="28" t="s">
        <v>118</v>
      </c>
      <c r="F24" s="25"/>
      <c r="G24" s="16">
        <v>6036</v>
      </c>
      <c r="H24" s="29">
        <v>5933</v>
      </c>
      <c r="I24" s="29">
        <v>5620</v>
      </c>
      <c r="J24" s="16">
        <v>5376</v>
      </c>
      <c r="K24" s="16">
        <v>5357</v>
      </c>
      <c r="L24" s="16">
        <v>5308</v>
      </c>
      <c r="M24" s="17">
        <v>5248</v>
      </c>
      <c r="N24" s="16"/>
      <c r="O24" s="25"/>
    </row>
    <row r="25" spans="1:17" ht="15.75" customHeight="1">
      <c r="A25" s="25"/>
      <c r="B25" s="24">
        <v>1</v>
      </c>
      <c r="C25" s="28" t="s">
        <v>114</v>
      </c>
      <c r="D25" s="25">
        <v>1004</v>
      </c>
      <c r="E25" s="28" t="s">
        <v>119</v>
      </c>
      <c r="F25" s="25"/>
      <c r="G25" s="16">
        <v>6593</v>
      </c>
      <c r="H25" s="29">
        <v>6093</v>
      </c>
      <c r="I25" s="29">
        <v>6054</v>
      </c>
      <c r="J25" s="16">
        <v>5706</v>
      </c>
      <c r="K25" s="16">
        <v>5580</v>
      </c>
      <c r="L25" s="16">
        <v>5512</v>
      </c>
      <c r="M25" s="17">
        <v>5494</v>
      </c>
      <c r="N25" s="16"/>
      <c r="P25" s="45"/>
      <c r="Q25" s="45"/>
    </row>
    <row r="26" spans="1:17" ht="15.75" customHeight="1">
      <c r="A26" s="25"/>
      <c r="B26" s="24">
        <v>1</v>
      </c>
      <c r="C26" s="28" t="s">
        <v>114</v>
      </c>
      <c r="D26" s="25">
        <v>1005</v>
      </c>
      <c r="E26" s="28" t="s">
        <v>120</v>
      </c>
      <c r="F26" s="25"/>
      <c r="G26" s="16">
        <v>7381</v>
      </c>
      <c r="H26" s="29">
        <v>6525</v>
      </c>
      <c r="I26" s="29">
        <v>6091</v>
      </c>
      <c r="J26" s="16">
        <v>6320</v>
      </c>
      <c r="K26" s="16">
        <v>6263</v>
      </c>
      <c r="L26" s="16">
        <v>6263</v>
      </c>
      <c r="M26" s="17">
        <v>6236</v>
      </c>
      <c r="N26" s="28"/>
      <c r="P26" s="45"/>
      <c r="Q26" s="45"/>
    </row>
    <row r="27" spans="1:17" ht="15.75" customHeight="1">
      <c r="A27" s="25"/>
      <c r="B27" s="24">
        <v>1</v>
      </c>
      <c r="C27" s="28" t="s">
        <v>114</v>
      </c>
      <c r="D27" s="25">
        <v>1006</v>
      </c>
      <c r="E27" s="28" t="s">
        <v>121</v>
      </c>
      <c r="F27" s="25"/>
      <c r="G27" s="16">
        <v>8314</v>
      </c>
      <c r="H27" s="29">
        <v>7391</v>
      </c>
      <c r="I27" s="29">
        <v>6532</v>
      </c>
      <c r="J27" s="16">
        <v>6384</v>
      </c>
      <c r="K27" s="16">
        <v>6379</v>
      </c>
      <c r="L27" s="16">
        <v>6412</v>
      </c>
      <c r="M27" s="17">
        <v>6479</v>
      </c>
      <c r="N27" s="28"/>
      <c r="P27" s="45"/>
      <c r="Q27" s="45"/>
    </row>
    <row r="28" spans="1:17" ht="15.75" customHeight="1">
      <c r="A28" s="25"/>
      <c r="B28" s="24">
        <v>1</v>
      </c>
      <c r="C28" s="28" t="s">
        <v>114</v>
      </c>
      <c r="D28" s="25">
        <v>1007</v>
      </c>
      <c r="E28" s="28" t="s">
        <v>122</v>
      </c>
      <c r="F28" s="25"/>
      <c r="G28" s="16">
        <v>9795</v>
      </c>
      <c r="H28" s="29">
        <v>8421</v>
      </c>
      <c r="I28" s="29">
        <v>7396</v>
      </c>
      <c r="J28" s="16">
        <v>6714</v>
      </c>
      <c r="K28" s="16">
        <v>6556</v>
      </c>
      <c r="L28" s="16">
        <v>6446</v>
      </c>
      <c r="M28" s="17">
        <v>6380</v>
      </c>
      <c r="N28" s="16"/>
      <c r="P28" s="45"/>
      <c r="Q28" s="45"/>
    </row>
    <row r="29" spans="1:17" ht="15.75" customHeight="1">
      <c r="A29" s="25"/>
      <c r="B29" s="24">
        <v>1</v>
      </c>
      <c r="C29" s="28" t="s">
        <v>114</v>
      </c>
      <c r="D29" s="25">
        <v>1008</v>
      </c>
      <c r="E29" s="28" t="s">
        <v>123</v>
      </c>
      <c r="F29" s="25"/>
      <c r="G29" s="16">
        <v>8772</v>
      </c>
      <c r="H29" s="29">
        <v>9864</v>
      </c>
      <c r="I29" s="29">
        <v>8417</v>
      </c>
      <c r="J29" s="16">
        <v>7498</v>
      </c>
      <c r="K29" s="16">
        <v>7354</v>
      </c>
      <c r="L29" s="16">
        <v>7212</v>
      </c>
      <c r="M29" s="17">
        <v>7047</v>
      </c>
      <c r="N29" s="16"/>
      <c r="P29" s="45"/>
      <c r="Q29" s="45"/>
    </row>
    <row r="30" spans="1:17" ht="15.75" customHeight="1">
      <c r="A30" s="25"/>
      <c r="B30" s="24">
        <v>1</v>
      </c>
      <c r="C30" s="28" t="s">
        <v>114</v>
      </c>
      <c r="D30" s="25">
        <v>1009</v>
      </c>
      <c r="E30" s="28" t="s">
        <v>124</v>
      </c>
      <c r="F30" s="25"/>
      <c r="G30" s="16">
        <v>8113</v>
      </c>
      <c r="H30" s="29">
        <v>8809</v>
      </c>
      <c r="I30" s="29">
        <v>9847</v>
      </c>
      <c r="J30" s="16">
        <v>8476</v>
      </c>
      <c r="K30" s="16">
        <v>8173</v>
      </c>
      <c r="L30" s="16">
        <v>7946</v>
      </c>
      <c r="M30" s="17">
        <v>7765</v>
      </c>
      <c r="N30" s="16"/>
    </row>
    <row r="31" spans="1:17" ht="15.75" customHeight="1">
      <c r="A31" s="28"/>
      <c r="B31" s="24">
        <v>1</v>
      </c>
      <c r="C31" s="28" t="s">
        <v>114</v>
      </c>
      <c r="D31" s="25">
        <v>1010</v>
      </c>
      <c r="E31" s="28" t="s">
        <v>125</v>
      </c>
      <c r="F31" s="25"/>
      <c r="G31" s="16">
        <v>7755</v>
      </c>
      <c r="H31" s="29">
        <v>8093</v>
      </c>
      <c r="I31" s="29">
        <v>8766</v>
      </c>
      <c r="J31" s="16">
        <v>9868</v>
      </c>
      <c r="K31" s="16">
        <v>9732</v>
      </c>
      <c r="L31" s="16">
        <v>9462</v>
      </c>
      <c r="M31" s="17">
        <v>9115</v>
      </c>
      <c r="N31" s="16"/>
    </row>
    <row r="32" spans="1:17" ht="15.75" customHeight="1">
      <c r="A32" s="28"/>
      <c r="B32" s="24">
        <v>1</v>
      </c>
      <c r="C32" s="28" t="s">
        <v>114</v>
      </c>
      <c r="D32" s="25">
        <v>1011</v>
      </c>
      <c r="E32" s="28" t="s">
        <v>126</v>
      </c>
      <c r="F32" s="25"/>
      <c r="G32" s="16">
        <v>8828</v>
      </c>
      <c r="H32" s="29">
        <v>7700</v>
      </c>
      <c r="I32" s="29">
        <v>8024</v>
      </c>
      <c r="J32" s="16">
        <v>8738</v>
      </c>
      <c r="K32" s="16">
        <v>9252</v>
      </c>
      <c r="L32" s="16">
        <v>9435</v>
      </c>
      <c r="M32" s="17">
        <v>9650</v>
      </c>
      <c r="N32" s="16"/>
    </row>
    <row r="33" spans="1:15" ht="15.75" customHeight="1">
      <c r="A33" s="28"/>
      <c r="B33" s="24">
        <v>1</v>
      </c>
      <c r="C33" s="28" t="s">
        <v>114</v>
      </c>
      <c r="D33" s="25">
        <v>1012</v>
      </c>
      <c r="E33" s="28" t="s">
        <v>127</v>
      </c>
      <c r="F33" s="25"/>
      <c r="G33" s="16">
        <v>10294</v>
      </c>
      <c r="H33" s="29">
        <v>8728</v>
      </c>
      <c r="I33" s="29">
        <v>7601</v>
      </c>
      <c r="J33" s="16">
        <v>7940</v>
      </c>
      <c r="K33" s="16">
        <v>7824</v>
      </c>
      <c r="L33" s="16">
        <v>8075</v>
      </c>
      <c r="M33" s="17">
        <v>8279</v>
      </c>
      <c r="N33" s="28"/>
    </row>
    <row r="34" spans="1:15" ht="18">
      <c r="A34" s="28"/>
      <c r="B34" s="24">
        <v>1</v>
      </c>
      <c r="C34" s="28" t="s">
        <v>114</v>
      </c>
      <c r="D34" s="25">
        <v>1013</v>
      </c>
      <c r="E34" s="28" t="s">
        <v>128</v>
      </c>
      <c r="F34" s="25"/>
      <c r="G34" s="16">
        <v>8577</v>
      </c>
      <c r="H34" s="29">
        <v>10112</v>
      </c>
      <c r="I34" s="29">
        <v>8552</v>
      </c>
      <c r="J34" s="16">
        <v>7442</v>
      </c>
      <c r="K34" s="16">
        <v>7391</v>
      </c>
      <c r="L34" s="16">
        <v>7445</v>
      </c>
      <c r="M34" s="17">
        <v>7507</v>
      </c>
      <c r="N34" s="28"/>
    </row>
    <row r="35" spans="1:15" ht="18">
      <c r="A35" s="28"/>
      <c r="B35" s="24">
        <v>1</v>
      </c>
      <c r="C35" s="28" t="s">
        <v>114</v>
      </c>
      <c r="D35" s="25">
        <v>1014</v>
      </c>
      <c r="E35" s="28" t="s">
        <v>129</v>
      </c>
      <c r="F35" s="25"/>
      <c r="G35" s="16">
        <v>7460</v>
      </c>
      <c r="H35" s="29">
        <v>8272</v>
      </c>
      <c r="I35" s="29">
        <v>9759</v>
      </c>
      <c r="J35" s="16">
        <v>8236</v>
      </c>
      <c r="K35" s="16">
        <v>7869</v>
      </c>
      <c r="L35" s="16">
        <v>7535</v>
      </c>
      <c r="M35" s="17">
        <v>7332</v>
      </c>
      <c r="N35" s="28"/>
    </row>
    <row r="36" spans="1:15" ht="18">
      <c r="A36" s="28"/>
      <c r="B36" s="24">
        <v>1</v>
      </c>
      <c r="C36" s="28" t="s">
        <v>114</v>
      </c>
      <c r="D36" s="25">
        <v>1015</v>
      </c>
      <c r="E36" s="28" t="s">
        <v>130</v>
      </c>
      <c r="F36" s="25"/>
      <c r="G36" s="16">
        <v>6661</v>
      </c>
      <c r="H36" s="29">
        <v>7018</v>
      </c>
      <c r="I36" s="29">
        <v>7787</v>
      </c>
      <c r="J36" s="16">
        <v>9189</v>
      </c>
      <c r="K36" s="16">
        <v>9672</v>
      </c>
      <c r="L36" s="16">
        <v>9337</v>
      </c>
      <c r="M36" s="17">
        <v>8817</v>
      </c>
      <c r="N36" s="28"/>
    </row>
    <row r="37" spans="1:15" ht="18">
      <c r="A37" s="28"/>
      <c r="B37" s="24">
        <v>1</v>
      </c>
      <c r="C37" s="28" t="s">
        <v>114</v>
      </c>
      <c r="D37" s="25">
        <v>1016</v>
      </c>
      <c r="E37" s="28" t="s">
        <v>131</v>
      </c>
      <c r="F37" s="25"/>
      <c r="G37" s="16">
        <v>5280</v>
      </c>
      <c r="H37" s="29">
        <v>5992</v>
      </c>
      <c r="I37" s="29">
        <v>6354</v>
      </c>
      <c r="J37" s="16">
        <v>7065</v>
      </c>
      <c r="K37" s="16">
        <v>6712</v>
      </c>
      <c r="L37" s="16">
        <v>7030</v>
      </c>
      <c r="M37" s="17">
        <v>7474</v>
      </c>
      <c r="N37" s="28"/>
    </row>
    <row r="38" spans="1:15" ht="18">
      <c r="A38" s="28"/>
      <c r="B38" s="24">
        <v>1</v>
      </c>
      <c r="C38" s="28" t="s">
        <v>114</v>
      </c>
      <c r="D38" s="25">
        <v>1017</v>
      </c>
      <c r="E38" s="28" t="s">
        <v>132</v>
      </c>
      <c r="F38" s="25"/>
      <c r="G38" s="16">
        <v>3423</v>
      </c>
      <c r="H38" s="29">
        <v>4376</v>
      </c>
      <c r="I38" s="29">
        <v>5026</v>
      </c>
      <c r="J38" s="16">
        <v>5404</v>
      </c>
      <c r="K38" s="16">
        <v>5563</v>
      </c>
      <c r="L38" s="16">
        <v>5743</v>
      </c>
      <c r="M38" s="17">
        <v>5895</v>
      </c>
      <c r="N38" s="28"/>
    </row>
    <row r="39" spans="1:15" ht="18">
      <c r="A39" s="28"/>
      <c r="B39" s="24">
        <v>1</v>
      </c>
      <c r="C39" s="28" t="s">
        <v>114</v>
      </c>
      <c r="D39" s="25">
        <v>1018</v>
      </c>
      <c r="E39" s="28" t="s">
        <v>133</v>
      </c>
      <c r="F39" s="25"/>
      <c r="G39" s="16">
        <v>1855</v>
      </c>
      <c r="H39" s="29">
        <v>2454</v>
      </c>
      <c r="I39" s="29">
        <v>3156</v>
      </c>
      <c r="J39" s="16">
        <v>3742</v>
      </c>
      <c r="K39" s="16">
        <v>3872</v>
      </c>
      <c r="L39" s="16">
        <v>3955</v>
      </c>
      <c r="M39" s="17">
        <v>3979</v>
      </c>
      <c r="N39" s="28"/>
      <c r="O39" s="16"/>
    </row>
    <row r="40" spans="1:15" ht="18">
      <c r="A40" s="28"/>
      <c r="B40" s="24">
        <v>1</v>
      </c>
      <c r="C40" s="28" t="s">
        <v>114</v>
      </c>
      <c r="D40" s="25">
        <v>1019</v>
      </c>
      <c r="E40" s="28" t="s">
        <v>134</v>
      </c>
      <c r="F40" s="25"/>
      <c r="G40" s="28">
        <v>843</v>
      </c>
      <c r="H40" s="29">
        <v>1029</v>
      </c>
      <c r="I40" s="29">
        <v>1363</v>
      </c>
      <c r="J40" s="16">
        <v>1811</v>
      </c>
      <c r="K40" s="16">
        <v>1904</v>
      </c>
      <c r="L40" s="16">
        <v>1989</v>
      </c>
      <c r="M40" s="17">
        <v>2045</v>
      </c>
      <c r="N40" s="28"/>
      <c r="O40" s="16"/>
    </row>
    <row r="41" spans="1:15" ht="18">
      <c r="A41" s="28"/>
      <c r="B41" s="24">
        <v>1</v>
      </c>
      <c r="C41" s="28" t="s">
        <v>114</v>
      </c>
      <c r="D41" s="25">
        <v>1020</v>
      </c>
      <c r="E41" s="28" t="s">
        <v>135</v>
      </c>
      <c r="F41" s="25"/>
      <c r="G41" s="28">
        <v>212</v>
      </c>
      <c r="H41" s="25">
        <v>298</v>
      </c>
      <c r="I41" s="25">
        <v>362</v>
      </c>
      <c r="J41" s="28">
        <v>500</v>
      </c>
      <c r="K41" s="28">
        <v>537</v>
      </c>
      <c r="L41" s="28">
        <v>561</v>
      </c>
      <c r="M41" s="31">
        <v>597</v>
      </c>
      <c r="N41" s="28"/>
      <c r="O41" s="16"/>
    </row>
    <row r="42" spans="1:15" ht="18">
      <c r="A42" s="28"/>
      <c r="B42" s="24">
        <v>1</v>
      </c>
      <c r="C42" s="28" t="s">
        <v>114</v>
      </c>
      <c r="D42" s="25">
        <v>1021</v>
      </c>
      <c r="E42" s="28" t="s">
        <v>136</v>
      </c>
      <c r="F42" s="25"/>
      <c r="G42" s="28">
        <v>25</v>
      </c>
      <c r="H42" s="25">
        <v>44</v>
      </c>
      <c r="I42" s="25">
        <v>62</v>
      </c>
      <c r="J42" s="28">
        <v>80</v>
      </c>
      <c r="K42" s="28">
        <v>85</v>
      </c>
      <c r="L42" s="28">
        <v>87</v>
      </c>
      <c r="M42" s="31">
        <v>87</v>
      </c>
      <c r="N42" s="28"/>
      <c r="O42" s="16"/>
    </row>
    <row r="43" spans="1:15" ht="18">
      <c r="A43" s="28"/>
      <c r="B43" s="24">
        <v>1</v>
      </c>
      <c r="C43" s="28" t="s">
        <v>114</v>
      </c>
      <c r="D43" s="25">
        <v>2000</v>
      </c>
      <c r="E43" s="28" t="s">
        <v>137</v>
      </c>
      <c r="F43" s="25"/>
      <c r="G43" s="16">
        <v>17585</v>
      </c>
      <c r="H43" s="29">
        <v>16839</v>
      </c>
      <c r="I43" s="29">
        <v>15945</v>
      </c>
      <c r="J43" s="16">
        <v>15032</v>
      </c>
      <c r="K43" s="16">
        <v>14784</v>
      </c>
      <c r="L43" s="16">
        <v>14503</v>
      </c>
      <c r="M43" s="17">
        <v>14173</v>
      </c>
      <c r="N43" s="28"/>
      <c r="O43" s="16"/>
    </row>
    <row r="44" spans="1:15" ht="18">
      <c r="A44" s="28"/>
      <c r="B44" s="24">
        <v>1</v>
      </c>
      <c r="C44" s="28" t="s">
        <v>114</v>
      </c>
      <c r="D44" s="25">
        <v>1023</v>
      </c>
      <c r="E44" s="28" t="s">
        <v>138</v>
      </c>
      <c r="F44" s="25"/>
      <c r="G44" s="16">
        <v>84422</v>
      </c>
      <c r="H44" s="29">
        <v>81735</v>
      </c>
      <c r="I44" s="29">
        <v>77282</v>
      </c>
      <c r="J44" s="16">
        <v>75088</v>
      </c>
      <c r="K44" s="16">
        <v>74504</v>
      </c>
      <c r="L44" s="16">
        <v>74208</v>
      </c>
      <c r="M44" s="17">
        <v>73952</v>
      </c>
      <c r="N44" s="28"/>
      <c r="O44" s="16"/>
    </row>
    <row r="45" spans="1:15" ht="18">
      <c r="A45" s="28"/>
      <c r="B45" s="46">
        <v>1</v>
      </c>
      <c r="C45" s="47" t="s">
        <v>114</v>
      </c>
      <c r="D45" s="48">
        <v>1024</v>
      </c>
      <c r="E45" s="47" t="s">
        <v>139</v>
      </c>
      <c r="F45" s="48"/>
      <c r="G45" s="49">
        <v>25761</v>
      </c>
      <c r="H45" s="50">
        <v>29484</v>
      </c>
      <c r="I45" s="50">
        <v>33868</v>
      </c>
      <c r="J45" s="49">
        <v>36027</v>
      </c>
      <c r="K45" s="49">
        <v>36214</v>
      </c>
      <c r="L45" s="49">
        <v>36236</v>
      </c>
      <c r="M45" s="51">
        <v>36227</v>
      </c>
      <c r="N45" s="28"/>
      <c r="O45" s="16"/>
    </row>
    <row r="46" spans="1:15" ht="18">
      <c r="A46" s="28"/>
      <c r="B46" s="24">
        <v>1</v>
      </c>
      <c r="C46" s="28" t="s">
        <v>114</v>
      </c>
      <c r="D46" s="25">
        <v>1028</v>
      </c>
      <c r="E46" s="28" t="s">
        <v>140</v>
      </c>
      <c r="F46" s="25"/>
      <c r="G46" s="16">
        <v>14122</v>
      </c>
      <c r="H46" s="29">
        <v>15290</v>
      </c>
      <c r="I46" s="29">
        <v>17546</v>
      </c>
      <c r="J46" s="16">
        <v>17425</v>
      </c>
      <c r="K46" s="16">
        <v>17541</v>
      </c>
      <c r="L46" s="16">
        <v>16872</v>
      </c>
      <c r="M46" s="17">
        <v>16149</v>
      </c>
      <c r="N46" s="28"/>
      <c r="O46" s="16"/>
    </row>
    <row r="47" spans="1:15" ht="18">
      <c r="A47" s="28"/>
      <c r="B47" s="24">
        <v>1</v>
      </c>
      <c r="C47" s="28" t="s">
        <v>114</v>
      </c>
      <c r="D47" s="25">
        <v>1029</v>
      </c>
      <c r="E47" s="28" t="s">
        <v>141</v>
      </c>
      <c r="F47" s="25"/>
      <c r="G47" s="16">
        <v>11639</v>
      </c>
      <c r="H47" s="29">
        <v>14194</v>
      </c>
      <c r="I47" s="29">
        <v>16322</v>
      </c>
      <c r="J47" s="16">
        <v>18602</v>
      </c>
      <c r="K47" s="16">
        <v>18674</v>
      </c>
      <c r="L47" s="16">
        <v>19364</v>
      </c>
      <c r="M47" s="17">
        <v>20078</v>
      </c>
      <c r="N47" s="28"/>
      <c r="O47" s="16"/>
    </row>
    <row r="48" spans="1:15" ht="18">
      <c r="A48" s="28"/>
      <c r="B48" s="24">
        <v>2</v>
      </c>
      <c r="C48" s="28" t="s">
        <v>142</v>
      </c>
      <c r="D48" s="25">
        <v>1000</v>
      </c>
      <c r="E48" s="28" t="s">
        <v>115</v>
      </c>
      <c r="F48" s="25"/>
      <c r="G48" s="28">
        <v>100</v>
      </c>
      <c r="H48" s="25">
        <v>100</v>
      </c>
      <c r="I48" s="25">
        <v>100</v>
      </c>
      <c r="J48" s="28">
        <v>100</v>
      </c>
      <c r="K48" s="28">
        <v>100</v>
      </c>
      <c r="L48" s="28">
        <v>100</v>
      </c>
      <c r="M48" s="31">
        <v>100</v>
      </c>
      <c r="N48" s="28"/>
      <c r="O48" s="16"/>
    </row>
    <row r="49" spans="1:15" ht="18">
      <c r="A49" s="28"/>
      <c r="B49" s="24">
        <v>2</v>
      </c>
      <c r="C49" s="28" t="s">
        <v>142</v>
      </c>
      <c r="D49" s="25">
        <v>1001</v>
      </c>
      <c r="E49" s="28" t="s">
        <v>116</v>
      </c>
      <c r="F49" s="25"/>
      <c r="G49" s="28">
        <v>4.38</v>
      </c>
      <c r="H49" s="25">
        <v>4.1500000000000004</v>
      </c>
      <c r="I49" s="25">
        <v>3.94</v>
      </c>
      <c r="J49" s="28">
        <v>3.6</v>
      </c>
      <c r="K49" s="28">
        <v>3.5</v>
      </c>
      <c r="L49" s="28">
        <v>3.4</v>
      </c>
      <c r="M49" s="31">
        <v>3.29</v>
      </c>
      <c r="N49" s="28"/>
      <c r="O49" s="16"/>
    </row>
    <row r="50" spans="1:15" ht="18">
      <c r="A50" s="28"/>
      <c r="B50" s="24">
        <v>2</v>
      </c>
      <c r="C50" s="28" t="s">
        <v>142</v>
      </c>
      <c r="D50" s="25">
        <v>1002</v>
      </c>
      <c r="E50" s="28" t="s">
        <v>117</v>
      </c>
      <c r="F50" s="25"/>
      <c r="G50" s="28">
        <v>4.66</v>
      </c>
      <c r="H50" s="25">
        <v>4.37</v>
      </c>
      <c r="I50" s="25">
        <v>4.1900000000000004</v>
      </c>
      <c r="J50" s="28">
        <v>4.05</v>
      </c>
      <c r="K50" s="28">
        <v>4.01</v>
      </c>
      <c r="L50" s="28">
        <v>3.96</v>
      </c>
      <c r="M50" s="31">
        <v>3.89</v>
      </c>
      <c r="N50" s="28"/>
      <c r="O50" s="28"/>
    </row>
    <row r="51" spans="1:15" ht="18">
      <c r="A51" s="28"/>
      <c r="B51" s="24">
        <v>2</v>
      </c>
      <c r="C51" s="28" t="s">
        <v>142</v>
      </c>
      <c r="D51" s="25">
        <v>1003</v>
      </c>
      <c r="E51" s="28" t="s">
        <v>118</v>
      </c>
      <c r="F51" s="25"/>
      <c r="G51" s="28">
        <v>4.72</v>
      </c>
      <c r="H51" s="25">
        <v>4.63</v>
      </c>
      <c r="I51" s="25">
        <v>4.42</v>
      </c>
      <c r="J51" s="28">
        <v>4.26</v>
      </c>
      <c r="K51" s="28">
        <v>4.2699999999999996</v>
      </c>
      <c r="L51" s="28">
        <v>4.25</v>
      </c>
      <c r="M51" s="31">
        <v>4.22</v>
      </c>
      <c r="N51" s="28"/>
      <c r="O51" s="28"/>
    </row>
    <row r="52" spans="1:15" ht="18">
      <c r="A52" s="28"/>
      <c r="B52" s="24">
        <v>2</v>
      </c>
      <c r="C52" s="28" t="s">
        <v>142</v>
      </c>
      <c r="D52" s="25">
        <v>1004</v>
      </c>
      <c r="E52" s="28" t="s">
        <v>119</v>
      </c>
      <c r="F52" s="25"/>
      <c r="G52" s="28">
        <v>5.16</v>
      </c>
      <c r="H52" s="25">
        <v>4.76</v>
      </c>
      <c r="I52" s="25">
        <v>4.76</v>
      </c>
      <c r="J52" s="28">
        <v>4.5199999999999996</v>
      </c>
      <c r="K52" s="28">
        <v>4.45</v>
      </c>
      <c r="L52" s="28">
        <v>4.41</v>
      </c>
      <c r="M52" s="31">
        <v>4.42</v>
      </c>
      <c r="N52" s="28"/>
      <c r="O52" s="16"/>
    </row>
    <row r="53" spans="1:15" ht="18">
      <c r="A53" s="28"/>
      <c r="B53" s="24">
        <v>2</v>
      </c>
      <c r="C53" s="28" t="s">
        <v>142</v>
      </c>
      <c r="D53" s="25">
        <v>1005</v>
      </c>
      <c r="E53" s="28" t="s">
        <v>120</v>
      </c>
      <c r="F53" s="25"/>
      <c r="G53" s="28">
        <v>5.78</v>
      </c>
      <c r="H53" s="25">
        <v>5.0999999999999996</v>
      </c>
      <c r="I53" s="25">
        <v>4.79</v>
      </c>
      <c r="J53" s="28">
        <v>5.01</v>
      </c>
      <c r="K53" s="28">
        <v>4.99</v>
      </c>
      <c r="L53" s="28">
        <v>5.01</v>
      </c>
      <c r="M53" s="31">
        <v>5.01</v>
      </c>
      <c r="N53" s="28"/>
      <c r="O53" s="16"/>
    </row>
    <row r="54" spans="1:15" ht="18">
      <c r="A54" s="28"/>
      <c r="B54" s="24">
        <v>2</v>
      </c>
      <c r="C54" s="28" t="s">
        <v>142</v>
      </c>
      <c r="D54" s="25">
        <v>1006</v>
      </c>
      <c r="E54" s="28" t="s">
        <v>121</v>
      </c>
      <c r="F54" s="25"/>
      <c r="G54" s="28">
        <v>6.51</v>
      </c>
      <c r="H54" s="25">
        <v>5.77</v>
      </c>
      <c r="I54" s="25">
        <v>5.14</v>
      </c>
      <c r="J54" s="28">
        <v>5.0599999999999996</v>
      </c>
      <c r="K54" s="28">
        <v>5.08</v>
      </c>
      <c r="L54" s="28">
        <v>5.13</v>
      </c>
      <c r="M54" s="31">
        <v>5.21</v>
      </c>
      <c r="N54" s="28"/>
      <c r="O54" s="16"/>
    </row>
    <row r="55" spans="1:15" ht="18">
      <c r="A55" s="28"/>
      <c r="B55" s="24">
        <v>2</v>
      </c>
      <c r="C55" s="28" t="s">
        <v>142</v>
      </c>
      <c r="D55" s="25">
        <v>1007</v>
      </c>
      <c r="E55" s="28" t="s">
        <v>122</v>
      </c>
      <c r="F55" s="25"/>
      <c r="G55" s="28">
        <v>7.67</v>
      </c>
      <c r="H55" s="25">
        <v>6.58</v>
      </c>
      <c r="I55" s="25">
        <v>5.82</v>
      </c>
      <c r="J55" s="28">
        <v>5.32</v>
      </c>
      <c r="K55" s="28">
        <v>5.22</v>
      </c>
      <c r="L55" s="28">
        <v>5.16</v>
      </c>
      <c r="M55" s="31">
        <v>5.13</v>
      </c>
      <c r="N55" s="28"/>
      <c r="O55" s="16"/>
    </row>
    <row r="56" spans="1:15" ht="18">
      <c r="A56" s="28"/>
      <c r="B56" s="24">
        <v>2</v>
      </c>
      <c r="C56" s="28" t="s">
        <v>142</v>
      </c>
      <c r="D56" s="25">
        <v>1008</v>
      </c>
      <c r="E56" s="28" t="s">
        <v>123</v>
      </c>
      <c r="F56" s="25"/>
      <c r="G56" s="28">
        <v>6.87</v>
      </c>
      <c r="H56" s="25">
        <v>7.7</v>
      </c>
      <c r="I56" s="25">
        <v>6.62</v>
      </c>
      <c r="J56" s="28">
        <v>5.94</v>
      </c>
      <c r="K56" s="28">
        <v>5.86</v>
      </c>
      <c r="L56" s="28">
        <v>5.77</v>
      </c>
      <c r="M56" s="31">
        <v>5.67</v>
      </c>
      <c r="N56" s="28"/>
      <c r="O56" s="16"/>
    </row>
    <row r="57" spans="1:15" ht="18">
      <c r="A57" s="28"/>
      <c r="B57" s="24">
        <v>2</v>
      </c>
      <c r="C57" s="28" t="s">
        <v>142</v>
      </c>
      <c r="D57" s="25">
        <v>1009</v>
      </c>
      <c r="E57" s="28" t="s">
        <v>124</v>
      </c>
      <c r="F57" s="25"/>
      <c r="G57" s="28">
        <v>6.35</v>
      </c>
      <c r="H57" s="25">
        <v>6.88</v>
      </c>
      <c r="I57" s="25">
        <v>7.75</v>
      </c>
      <c r="J57" s="28">
        <v>6.72</v>
      </c>
      <c r="K57" s="28">
        <v>6.51</v>
      </c>
      <c r="L57" s="28">
        <v>6.36</v>
      </c>
      <c r="M57" s="31">
        <v>6.24</v>
      </c>
      <c r="N57" s="28"/>
      <c r="O57" s="28"/>
    </row>
    <row r="58" spans="1:15" ht="18">
      <c r="A58" s="28"/>
      <c r="B58" s="24">
        <v>2</v>
      </c>
      <c r="C58" s="28" t="s">
        <v>142</v>
      </c>
      <c r="D58" s="25">
        <v>1010</v>
      </c>
      <c r="E58" s="28" t="s">
        <v>125</v>
      </c>
      <c r="F58" s="25"/>
      <c r="G58" s="28">
        <v>6.07</v>
      </c>
      <c r="H58" s="25">
        <v>6.32</v>
      </c>
      <c r="I58" s="25">
        <v>6.9</v>
      </c>
      <c r="J58" s="28">
        <v>7.82</v>
      </c>
      <c r="K58" s="28">
        <v>7.75</v>
      </c>
      <c r="L58" s="28">
        <v>7.57</v>
      </c>
      <c r="M58" s="31">
        <v>7.33</v>
      </c>
      <c r="N58" s="28"/>
      <c r="O58" s="28"/>
    </row>
    <row r="59" spans="1:15" ht="18">
      <c r="A59" s="28"/>
      <c r="B59" s="24">
        <v>2</v>
      </c>
      <c r="C59" s="28" t="s">
        <v>142</v>
      </c>
      <c r="D59" s="25">
        <v>1011</v>
      </c>
      <c r="E59" s="28" t="s">
        <v>126</v>
      </c>
      <c r="F59" s="25"/>
      <c r="G59" s="28">
        <v>6.91</v>
      </c>
      <c r="H59" s="25">
        <v>6.01</v>
      </c>
      <c r="I59" s="25">
        <v>6.31</v>
      </c>
      <c r="J59" s="28">
        <v>6.93</v>
      </c>
      <c r="K59" s="28">
        <v>7.37</v>
      </c>
      <c r="L59" s="28">
        <v>7.55</v>
      </c>
      <c r="M59" s="31">
        <v>7.76</v>
      </c>
      <c r="N59" s="28"/>
      <c r="O59" s="28"/>
    </row>
    <row r="60" spans="1:15" ht="18">
      <c r="A60" s="28"/>
      <c r="B60" s="15">
        <v>2</v>
      </c>
      <c r="C60" s="1" t="s">
        <v>142</v>
      </c>
      <c r="D60" s="1">
        <v>1012</v>
      </c>
      <c r="E60" s="1" t="s">
        <v>127</v>
      </c>
      <c r="G60" s="1">
        <v>8.06</v>
      </c>
      <c r="H60" s="1">
        <v>6.82</v>
      </c>
      <c r="I60" s="1">
        <v>5.98</v>
      </c>
      <c r="J60" s="1">
        <v>6.29</v>
      </c>
      <c r="K60" s="1">
        <v>6.23</v>
      </c>
      <c r="L60" s="1">
        <v>6.46</v>
      </c>
      <c r="M60" s="44">
        <v>6.66</v>
      </c>
      <c r="O60" s="28"/>
    </row>
    <row r="61" spans="1:15" ht="18">
      <c r="A61" s="28"/>
      <c r="B61" s="15">
        <v>2</v>
      </c>
      <c r="C61" s="1" t="s">
        <v>142</v>
      </c>
      <c r="D61" s="1">
        <v>1013</v>
      </c>
      <c r="E61" s="1" t="s">
        <v>128</v>
      </c>
      <c r="G61" s="1">
        <v>6.71</v>
      </c>
      <c r="H61" s="1">
        <v>7.9</v>
      </c>
      <c r="I61" s="1">
        <v>6.73</v>
      </c>
      <c r="J61" s="1">
        <v>5.9</v>
      </c>
      <c r="K61" s="1">
        <v>5.89</v>
      </c>
      <c r="L61" s="1">
        <v>5.96</v>
      </c>
      <c r="M61" s="44">
        <v>6.04</v>
      </c>
      <c r="O61" s="28"/>
    </row>
    <row r="62" spans="1:15" ht="18">
      <c r="A62" s="28"/>
      <c r="B62" s="15">
        <v>2</v>
      </c>
      <c r="C62" s="1" t="s">
        <v>142</v>
      </c>
      <c r="D62" s="1">
        <v>1014</v>
      </c>
      <c r="E62" s="1" t="s">
        <v>129</v>
      </c>
      <c r="G62" s="1">
        <v>5.84</v>
      </c>
      <c r="H62" s="1">
        <v>6.46</v>
      </c>
      <c r="I62" s="1">
        <v>7.68</v>
      </c>
      <c r="J62" s="1">
        <v>6.53</v>
      </c>
      <c r="K62" s="1">
        <v>6.27</v>
      </c>
      <c r="L62" s="1">
        <v>6.03</v>
      </c>
      <c r="M62" s="44">
        <v>5.9</v>
      </c>
      <c r="O62" s="28"/>
    </row>
    <row r="63" spans="1:15" ht="18">
      <c r="A63" s="28"/>
      <c r="B63" s="15">
        <v>2</v>
      </c>
      <c r="C63" s="1" t="s">
        <v>142</v>
      </c>
      <c r="D63" s="1">
        <v>1015</v>
      </c>
      <c r="E63" s="1" t="s">
        <v>130</v>
      </c>
      <c r="G63" s="1">
        <v>5.21</v>
      </c>
      <c r="H63" s="1">
        <v>5.48</v>
      </c>
      <c r="I63" s="1">
        <v>6.13</v>
      </c>
      <c r="J63" s="1">
        <v>7.28</v>
      </c>
      <c r="K63" s="1">
        <v>7.71</v>
      </c>
      <c r="L63" s="1">
        <v>7.47</v>
      </c>
      <c r="M63" s="44">
        <v>7.09</v>
      </c>
      <c r="O63" s="28"/>
    </row>
    <row r="64" spans="1:15" ht="18">
      <c r="A64" s="28"/>
      <c r="B64" s="15">
        <v>2</v>
      </c>
      <c r="C64" s="1" t="s">
        <v>142</v>
      </c>
      <c r="D64" s="1">
        <v>1016</v>
      </c>
      <c r="E64" s="1" t="s">
        <v>131</v>
      </c>
      <c r="G64" s="1">
        <v>4.13</v>
      </c>
      <c r="H64" s="1">
        <v>4.68</v>
      </c>
      <c r="I64" s="1">
        <v>5</v>
      </c>
      <c r="J64" s="1">
        <v>5.6</v>
      </c>
      <c r="K64" s="1">
        <v>5.35</v>
      </c>
      <c r="L64" s="1">
        <v>5.63</v>
      </c>
      <c r="M64" s="44">
        <v>6.01</v>
      </c>
      <c r="O64" s="28"/>
    </row>
    <row r="65" spans="1:15" ht="18">
      <c r="A65" s="28"/>
      <c r="B65" s="15">
        <v>2</v>
      </c>
      <c r="C65" s="1" t="s">
        <v>142</v>
      </c>
      <c r="D65" s="1">
        <v>1017</v>
      </c>
      <c r="E65" s="1" t="s">
        <v>132</v>
      </c>
      <c r="G65" s="1">
        <v>2.68</v>
      </c>
      <c r="H65" s="1">
        <v>3.42</v>
      </c>
      <c r="I65" s="1">
        <v>3.95</v>
      </c>
      <c r="J65" s="1">
        <v>4.28</v>
      </c>
      <c r="K65" s="1">
        <v>4.43</v>
      </c>
      <c r="L65" s="1">
        <v>4.5999999999999996</v>
      </c>
      <c r="M65" s="44">
        <v>4.74</v>
      </c>
      <c r="O65" s="28"/>
    </row>
    <row r="66" spans="1:15" ht="18">
      <c r="A66" s="28"/>
      <c r="B66" s="15">
        <v>2</v>
      </c>
      <c r="C66" s="1" t="s">
        <v>142</v>
      </c>
      <c r="D66" s="1">
        <v>1018</v>
      </c>
      <c r="E66" s="1" t="s">
        <v>133</v>
      </c>
      <c r="G66" s="1">
        <v>1.45</v>
      </c>
      <c r="H66" s="1">
        <v>1.92</v>
      </c>
      <c r="I66" s="1">
        <v>2.48</v>
      </c>
      <c r="J66" s="1">
        <v>2.97</v>
      </c>
      <c r="K66" s="1">
        <v>3.09</v>
      </c>
      <c r="L66" s="1">
        <v>3.17</v>
      </c>
      <c r="M66" s="44">
        <v>3.2</v>
      </c>
      <c r="O66" s="28"/>
    </row>
    <row r="67" spans="1:15" ht="18">
      <c r="A67" s="28"/>
      <c r="B67" s="15">
        <v>2</v>
      </c>
      <c r="C67" s="1" t="s">
        <v>142</v>
      </c>
      <c r="D67" s="1">
        <v>1019</v>
      </c>
      <c r="E67" s="1" t="s">
        <v>134</v>
      </c>
      <c r="G67" s="1">
        <v>0.66</v>
      </c>
      <c r="H67" s="1">
        <v>0.8</v>
      </c>
      <c r="I67" s="1">
        <v>1.07</v>
      </c>
      <c r="J67" s="1">
        <v>1.44</v>
      </c>
      <c r="K67" s="1">
        <v>1.52</v>
      </c>
      <c r="L67" s="1">
        <v>1.59</v>
      </c>
      <c r="M67" s="44">
        <v>1.64</v>
      </c>
      <c r="O67" s="28"/>
    </row>
    <row r="68" spans="1:15" ht="18">
      <c r="A68" s="28"/>
      <c r="B68" s="15">
        <v>2</v>
      </c>
      <c r="C68" s="1" t="s">
        <v>142</v>
      </c>
      <c r="D68" s="1">
        <v>1020</v>
      </c>
      <c r="E68" s="1" t="s">
        <v>135</v>
      </c>
      <c r="G68" s="1">
        <v>0.17</v>
      </c>
      <c r="H68" s="1">
        <v>0.23</v>
      </c>
      <c r="I68" s="1">
        <v>0.28000000000000003</v>
      </c>
      <c r="J68" s="1">
        <v>0.4</v>
      </c>
      <c r="K68" s="1">
        <v>0.43</v>
      </c>
      <c r="L68" s="1">
        <v>0.45</v>
      </c>
      <c r="M68" s="44">
        <v>0.48</v>
      </c>
      <c r="O68" s="28"/>
    </row>
    <row r="69" spans="1:15" ht="18">
      <c r="A69" s="28"/>
      <c r="B69" s="15">
        <v>2</v>
      </c>
      <c r="C69" s="1" t="s">
        <v>142</v>
      </c>
      <c r="D69" s="1">
        <v>1021</v>
      </c>
      <c r="E69" s="1" t="s">
        <v>136</v>
      </c>
      <c r="G69" s="1">
        <v>0.02</v>
      </c>
      <c r="H69" s="1">
        <v>0.03</v>
      </c>
      <c r="I69" s="1">
        <v>0.05</v>
      </c>
      <c r="J69" s="1">
        <v>0.06</v>
      </c>
      <c r="K69" s="1">
        <v>7.0000000000000007E-2</v>
      </c>
      <c r="L69" s="1">
        <v>7.0000000000000007E-2</v>
      </c>
      <c r="M69" s="44">
        <v>7.0000000000000007E-2</v>
      </c>
      <c r="O69" s="28"/>
    </row>
    <row r="70" spans="1:15" ht="18">
      <c r="A70" s="28"/>
      <c r="B70" s="15">
        <v>2</v>
      </c>
      <c r="C70" s="1" t="s">
        <v>142</v>
      </c>
      <c r="D70" s="1">
        <v>2000</v>
      </c>
      <c r="E70" s="1" t="s">
        <v>137</v>
      </c>
      <c r="G70" s="1">
        <v>13.76</v>
      </c>
      <c r="H70" s="1">
        <v>13.15</v>
      </c>
      <c r="I70" s="1">
        <v>12.55</v>
      </c>
      <c r="J70" s="1">
        <v>11.92</v>
      </c>
      <c r="K70" s="1">
        <v>11.78</v>
      </c>
      <c r="L70" s="1">
        <v>11.61</v>
      </c>
      <c r="M70" s="44">
        <v>11.4</v>
      </c>
      <c r="O70" s="28"/>
    </row>
    <row r="71" spans="1:15" ht="18">
      <c r="A71" s="28"/>
      <c r="B71" s="15">
        <v>2</v>
      </c>
      <c r="C71" s="1" t="s">
        <v>142</v>
      </c>
      <c r="D71" s="1">
        <v>1023</v>
      </c>
      <c r="E71" s="1" t="s">
        <v>138</v>
      </c>
      <c r="G71" s="1">
        <v>66.069999999999993</v>
      </c>
      <c r="H71" s="1">
        <v>63.83</v>
      </c>
      <c r="I71" s="1">
        <v>60.81</v>
      </c>
      <c r="J71" s="1">
        <v>59.52</v>
      </c>
      <c r="K71" s="1">
        <v>59.36</v>
      </c>
      <c r="L71" s="1">
        <v>59.39</v>
      </c>
      <c r="M71" s="44">
        <v>59.47</v>
      </c>
      <c r="O71" s="28"/>
    </row>
    <row r="72" spans="1:15" ht="18">
      <c r="A72" s="28"/>
      <c r="B72" s="52">
        <v>2</v>
      </c>
      <c r="C72" s="53" t="s">
        <v>142</v>
      </c>
      <c r="D72" s="53">
        <v>1024</v>
      </c>
      <c r="E72" s="53" t="s">
        <v>139</v>
      </c>
      <c r="F72" s="53"/>
      <c r="G72" s="53">
        <v>20.16</v>
      </c>
      <c r="H72" s="53">
        <v>23.02</v>
      </c>
      <c r="I72" s="53">
        <v>26.65</v>
      </c>
      <c r="J72" s="53">
        <v>28.56</v>
      </c>
      <c r="K72" s="53">
        <v>28.86</v>
      </c>
      <c r="L72" s="53">
        <v>29</v>
      </c>
      <c r="M72" s="54">
        <v>29.13</v>
      </c>
      <c r="O72" s="28"/>
    </row>
    <row r="73" spans="1:15" ht="18">
      <c r="A73" s="28"/>
      <c r="B73" s="15">
        <v>2</v>
      </c>
      <c r="C73" s="1" t="s">
        <v>142</v>
      </c>
      <c r="D73" s="1">
        <v>1028</v>
      </c>
      <c r="E73" s="1" t="s">
        <v>140</v>
      </c>
      <c r="G73" s="1">
        <v>11.05</v>
      </c>
      <c r="H73" s="1">
        <v>11.94</v>
      </c>
      <c r="I73" s="1">
        <v>13.81</v>
      </c>
      <c r="J73" s="1">
        <v>13.81</v>
      </c>
      <c r="K73" s="1">
        <v>13.98</v>
      </c>
      <c r="L73" s="1">
        <v>13.5</v>
      </c>
      <c r="M73" s="44">
        <v>12.99</v>
      </c>
      <c r="O73" s="28"/>
    </row>
    <row r="74" spans="1:15" ht="18">
      <c r="A74" s="28"/>
      <c r="B74" s="19">
        <v>2</v>
      </c>
      <c r="C74" s="43" t="s">
        <v>142</v>
      </c>
      <c r="D74" s="43">
        <v>1029</v>
      </c>
      <c r="E74" s="43" t="s">
        <v>141</v>
      </c>
      <c r="F74" s="43"/>
      <c r="G74" s="43">
        <v>9.11</v>
      </c>
      <c r="H74" s="43">
        <v>11.08</v>
      </c>
      <c r="I74" s="43">
        <v>12.84</v>
      </c>
      <c r="J74" s="43">
        <v>14.75</v>
      </c>
      <c r="K74" s="43">
        <v>14.88</v>
      </c>
      <c r="L74" s="43">
        <v>15.5</v>
      </c>
      <c r="M74" s="21">
        <v>16.149999999999999</v>
      </c>
      <c r="O74" s="28"/>
    </row>
    <row r="75" spans="1:15" ht="18">
      <c r="A75" s="28"/>
      <c r="O75" s="28"/>
    </row>
    <row r="76" spans="1:15" ht="18">
      <c r="A76" s="28"/>
      <c r="B76" s="1" t="s">
        <v>143</v>
      </c>
      <c r="O76" s="28"/>
    </row>
    <row r="77" spans="1:15" ht="18">
      <c r="A77" s="28"/>
      <c r="B77" s="12" t="s">
        <v>62</v>
      </c>
      <c r="C77" s="13" t="s">
        <v>144</v>
      </c>
      <c r="D77" s="13"/>
      <c r="E77" s="13"/>
      <c r="F77" s="13"/>
      <c r="G77" s="13"/>
      <c r="H77" s="13"/>
      <c r="I77" s="13"/>
      <c r="J77" s="13"/>
      <c r="K77" s="13"/>
      <c r="L77" s="13"/>
      <c r="M77" s="13"/>
      <c r="N77" s="14"/>
      <c r="O77" s="28"/>
    </row>
    <row r="78" spans="1:15" ht="18">
      <c r="A78" s="28"/>
      <c r="B78" s="15" t="s">
        <v>64</v>
      </c>
      <c r="C78" s="1">
        <v>3</v>
      </c>
      <c r="N78" s="44"/>
      <c r="O78" s="28"/>
    </row>
    <row r="79" spans="1:15" ht="18">
      <c r="A79" s="28"/>
      <c r="B79" s="15" t="s">
        <v>65</v>
      </c>
      <c r="C79" s="1" t="s">
        <v>99</v>
      </c>
      <c r="N79" s="44"/>
      <c r="O79" s="28"/>
    </row>
    <row r="80" spans="1:15" ht="18">
      <c r="A80" s="28"/>
      <c r="B80" s="15" t="s">
        <v>67</v>
      </c>
      <c r="C80" s="1" t="s">
        <v>69</v>
      </c>
      <c r="D80" s="1" t="s">
        <v>69</v>
      </c>
      <c r="N80" s="44"/>
      <c r="O80" s="28"/>
    </row>
    <row r="81" spans="1:15" ht="18">
      <c r="A81" s="28"/>
      <c r="B81" s="15" t="s">
        <v>100</v>
      </c>
      <c r="C81" s="1" t="s">
        <v>69</v>
      </c>
      <c r="N81" s="44"/>
      <c r="O81" s="28"/>
    </row>
    <row r="82" spans="1:15" ht="18">
      <c r="A82" s="28"/>
      <c r="B82" s="15" t="s">
        <v>101</v>
      </c>
      <c r="C82" s="1">
        <v>0</v>
      </c>
      <c r="D82" s="1" t="s">
        <v>102</v>
      </c>
      <c r="N82" s="44"/>
      <c r="O82" s="28"/>
    </row>
    <row r="83" spans="1:15" ht="18">
      <c r="A83" s="28"/>
      <c r="B83" s="15" t="s">
        <v>103</v>
      </c>
      <c r="C83" s="1">
        <v>0</v>
      </c>
      <c r="D83" s="1" t="s">
        <v>104</v>
      </c>
      <c r="N83" s="44"/>
      <c r="O83" s="28"/>
    </row>
    <row r="84" spans="1:15" ht="18">
      <c r="A84" s="28"/>
      <c r="B84" s="15"/>
      <c r="N84" s="44"/>
    </row>
    <row r="85" spans="1:15" ht="12.5">
      <c r="B85" s="15"/>
      <c r="F85" s="1" t="s">
        <v>105</v>
      </c>
      <c r="G85" s="1">
        <v>2000000000</v>
      </c>
      <c r="H85" s="1">
        <v>2005000000</v>
      </c>
      <c r="I85" s="1">
        <v>2010000000</v>
      </c>
      <c r="J85" s="1">
        <v>2015000000</v>
      </c>
      <c r="K85" s="1">
        <v>2016000000</v>
      </c>
      <c r="L85" s="1">
        <v>2017000000</v>
      </c>
      <c r="M85" s="1">
        <v>2018000000</v>
      </c>
      <c r="N85" s="44">
        <v>2019000000</v>
      </c>
    </row>
    <row r="86" spans="1:15" ht="12.5">
      <c r="B86" s="15" t="s">
        <v>106</v>
      </c>
      <c r="C86" s="1" t="s">
        <v>107</v>
      </c>
      <c r="D86" s="1" t="s">
        <v>108</v>
      </c>
      <c r="E86" s="1" t="s">
        <v>109</v>
      </c>
      <c r="F86" s="1" t="s">
        <v>110</v>
      </c>
      <c r="G86" s="1" t="s">
        <v>145</v>
      </c>
      <c r="H86" s="1" t="s">
        <v>111</v>
      </c>
      <c r="I86" s="1" t="s">
        <v>112</v>
      </c>
      <c r="J86" s="1" t="s">
        <v>92</v>
      </c>
      <c r="K86" s="1" t="s">
        <v>91</v>
      </c>
      <c r="L86" s="1" t="s">
        <v>90</v>
      </c>
      <c r="M86" s="1" t="s">
        <v>89</v>
      </c>
      <c r="N86" s="44" t="s">
        <v>88</v>
      </c>
    </row>
    <row r="87" spans="1:15" ht="12.5">
      <c r="B87" s="15">
        <v>1</v>
      </c>
      <c r="C87" s="1" t="s">
        <v>114</v>
      </c>
      <c r="D87" s="1">
        <v>1000</v>
      </c>
      <c r="E87" s="1" t="s">
        <v>115</v>
      </c>
      <c r="G87" s="18">
        <v>126926</v>
      </c>
      <c r="H87" s="18">
        <v>127768</v>
      </c>
      <c r="I87" s="18">
        <v>128057</v>
      </c>
      <c r="J87" s="18">
        <v>127095</v>
      </c>
      <c r="K87" s="18">
        <v>126933</v>
      </c>
      <c r="L87" s="18">
        <v>126706</v>
      </c>
      <c r="M87" s="18">
        <v>126443</v>
      </c>
      <c r="N87" s="55">
        <v>126167</v>
      </c>
    </row>
    <row r="88" spans="1:15" ht="12.5">
      <c r="B88" s="15">
        <v>1</v>
      </c>
      <c r="C88" s="1" t="s">
        <v>114</v>
      </c>
      <c r="D88" s="1">
        <v>1001</v>
      </c>
      <c r="E88" s="1" t="s">
        <v>116</v>
      </c>
      <c r="G88" s="18">
        <v>5915</v>
      </c>
      <c r="H88" s="18">
        <v>5599</v>
      </c>
      <c r="I88" s="18">
        <v>5308</v>
      </c>
      <c r="J88" s="18">
        <v>5006</v>
      </c>
      <c r="K88" s="18">
        <v>4963</v>
      </c>
      <c r="L88" s="18">
        <v>4909</v>
      </c>
      <c r="M88" s="18">
        <v>4838</v>
      </c>
      <c r="N88" s="55">
        <v>4758</v>
      </c>
    </row>
    <row r="89" spans="1:15" ht="12.5">
      <c r="B89" s="15">
        <v>1</v>
      </c>
      <c r="C89" s="1" t="s">
        <v>114</v>
      </c>
      <c r="D89" s="1">
        <v>1002</v>
      </c>
      <c r="E89" s="1" t="s">
        <v>117</v>
      </c>
      <c r="G89" s="18">
        <v>6033</v>
      </c>
      <c r="H89" s="18">
        <v>5950</v>
      </c>
      <c r="I89" s="18">
        <v>5598</v>
      </c>
      <c r="J89" s="18">
        <v>5319</v>
      </c>
      <c r="K89" s="18">
        <v>5303</v>
      </c>
      <c r="L89" s="18">
        <v>5251</v>
      </c>
      <c r="M89" s="18">
        <v>5184</v>
      </c>
      <c r="N89" s="55">
        <v>5101</v>
      </c>
    </row>
    <row r="90" spans="1:15" ht="12.5">
      <c r="B90" s="15">
        <v>1</v>
      </c>
      <c r="C90" s="1" t="s">
        <v>114</v>
      </c>
      <c r="D90" s="1">
        <v>1003</v>
      </c>
      <c r="E90" s="1" t="s">
        <v>118</v>
      </c>
      <c r="G90" s="18">
        <v>6558</v>
      </c>
      <c r="H90" s="18">
        <v>6036</v>
      </c>
      <c r="I90" s="18">
        <v>5933</v>
      </c>
      <c r="J90" s="18">
        <v>5620</v>
      </c>
      <c r="K90" s="18">
        <v>5514</v>
      </c>
      <c r="L90" s="18">
        <v>5432</v>
      </c>
      <c r="M90" s="18">
        <v>5392</v>
      </c>
      <c r="N90" s="55">
        <v>5351</v>
      </c>
    </row>
    <row r="91" spans="1:15" ht="12.5">
      <c r="B91" s="15">
        <v>1</v>
      </c>
      <c r="C91" s="1" t="s">
        <v>114</v>
      </c>
      <c r="D91" s="1">
        <v>1004</v>
      </c>
      <c r="E91" s="1" t="s">
        <v>119</v>
      </c>
      <c r="G91" s="18">
        <v>7502</v>
      </c>
      <c r="H91" s="18">
        <v>6593</v>
      </c>
      <c r="I91" s="18">
        <v>6093</v>
      </c>
      <c r="J91" s="18">
        <v>6054</v>
      </c>
      <c r="K91" s="18">
        <v>6040</v>
      </c>
      <c r="L91" s="18">
        <v>5995</v>
      </c>
      <c r="M91" s="18">
        <v>5907</v>
      </c>
      <c r="N91" s="55">
        <v>5820</v>
      </c>
    </row>
    <row r="92" spans="1:15" ht="12.5">
      <c r="B92" s="15">
        <v>1</v>
      </c>
      <c r="C92" s="1" t="s">
        <v>114</v>
      </c>
      <c r="D92" s="1">
        <v>1005</v>
      </c>
      <c r="E92" s="1" t="s">
        <v>120</v>
      </c>
      <c r="G92" s="18">
        <v>8438</v>
      </c>
      <c r="H92" s="18">
        <v>7381</v>
      </c>
      <c r="I92" s="18">
        <v>6525</v>
      </c>
      <c r="J92" s="18">
        <v>6091</v>
      </c>
      <c r="K92" s="18">
        <v>6150</v>
      </c>
      <c r="L92" s="18">
        <v>6228</v>
      </c>
      <c r="M92" s="18">
        <v>6330</v>
      </c>
      <c r="N92" s="55">
        <v>6388</v>
      </c>
    </row>
    <row r="93" spans="1:15" ht="12.5">
      <c r="B93" s="15">
        <v>1</v>
      </c>
      <c r="C93" s="1" t="s">
        <v>114</v>
      </c>
      <c r="D93" s="1">
        <v>1006</v>
      </c>
      <c r="E93" s="1" t="s">
        <v>121</v>
      </c>
      <c r="G93" s="18">
        <v>9809</v>
      </c>
      <c r="H93" s="18">
        <v>8314</v>
      </c>
      <c r="I93" s="18">
        <v>7391</v>
      </c>
      <c r="J93" s="18">
        <v>6532</v>
      </c>
      <c r="K93" s="18">
        <v>6393</v>
      </c>
      <c r="L93" s="18">
        <v>6291</v>
      </c>
      <c r="M93" s="18">
        <v>6223</v>
      </c>
      <c r="N93" s="55">
        <v>6240</v>
      </c>
    </row>
    <row r="94" spans="1:15" ht="12.5">
      <c r="B94" s="15">
        <v>1</v>
      </c>
      <c r="C94" s="1" t="s">
        <v>114</v>
      </c>
      <c r="D94" s="1">
        <v>1007</v>
      </c>
      <c r="E94" s="1" t="s">
        <v>122</v>
      </c>
      <c r="G94" s="18">
        <v>8794</v>
      </c>
      <c r="H94" s="18">
        <v>9795</v>
      </c>
      <c r="I94" s="18">
        <v>8421</v>
      </c>
      <c r="J94" s="18">
        <v>7396</v>
      </c>
      <c r="K94" s="18">
        <v>7257</v>
      </c>
      <c r="L94" s="18">
        <v>7112</v>
      </c>
      <c r="M94" s="18">
        <v>6936</v>
      </c>
      <c r="N94" s="55">
        <v>6752</v>
      </c>
    </row>
    <row r="95" spans="1:15" ht="12.5">
      <c r="B95" s="15">
        <v>1</v>
      </c>
      <c r="C95" s="1" t="s">
        <v>114</v>
      </c>
      <c r="D95" s="1">
        <v>1008</v>
      </c>
      <c r="E95" s="1" t="s">
        <v>123</v>
      </c>
      <c r="G95" s="18">
        <v>8130</v>
      </c>
      <c r="H95" s="18">
        <v>8772</v>
      </c>
      <c r="I95" s="18">
        <v>9864</v>
      </c>
      <c r="J95" s="18">
        <v>8417</v>
      </c>
      <c r="K95" s="18">
        <v>8117</v>
      </c>
      <c r="L95" s="18">
        <v>7884</v>
      </c>
      <c r="M95" s="18">
        <v>7694</v>
      </c>
      <c r="N95" s="55">
        <v>7551</v>
      </c>
    </row>
    <row r="96" spans="1:15" ht="12.5">
      <c r="B96" s="15">
        <v>1</v>
      </c>
      <c r="C96" s="1" t="s">
        <v>114</v>
      </c>
      <c r="D96" s="1">
        <v>1009</v>
      </c>
      <c r="E96" s="1" t="s">
        <v>124</v>
      </c>
      <c r="G96" s="18">
        <v>7814</v>
      </c>
      <c r="H96" s="18">
        <v>8113</v>
      </c>
      <c r="I96" s="18">
        <v>8809</v>
      </c>
      <c r="J96" s="18">
        <v>9847</v>
      </c>
      <c r="K96" s="18">
        <v>9713</v>
      </c>
      <c r="L96" s="18">
        <v>9443</v>
      </c>
      <c r="M96" s="18">
        <v>9093</v>
      </c>
      <c r="N96" s="55">
        <v>8718</v>
      </c>
    </row>
    <row r="97" spans="2:14" ht="12.5">
      <c r="B97" s="15">
        <v>1</v>
      </c>
      <c r="C97" s="1" t="s">
        <v>114</v>
      </c>
      <c r="D97" s="1">
        <v>1010</v>
      </c>
      <c r="E97" s="1" t="s">
        <v>125</v>
      </c>
      <c r="G97" s="18">
        <v>8932</v>
      </c>
      <c r="H97" s="18">
        <v>7755</v>
      </c>
      <c r="I97" s="18">
        <v>8093</v>
      </c>
      <c r="J97" s="18">
        <v>8766</v>
      </c>
      <c r="K97" s="18">
        <v>9282</v>
      </c>
      <c r="L97" s="18">
        <v>9457</v>
      </c>
      <c r="M97" s="18">
        <v>9666</v>
      </c>
      <c r="N97" s="55">
        <v>9802</v>
      </c>
    </row>
    <row r="98" spans="2:14" ht="12.5">
      <c r="B98" s="15">
        <v>1</v>
      </c>
      <c r="C98" s="1" t="s">
        <v>114</v>
      </c>
      <c r="D98" s="1">
        <v>1011</v>
      </c>
      <c r="E98" s="1" t="s">
        <v>126</v>
      </c>
      <c r="G98" s="18">
        <v>10461</v>
      </c>
      <c r="H98" s="18">
        <v>8828</v>
      </c>
      <c r="I98" s="18">
        <v>7700</v>
      </c>
      <c r="J98" s="18">
        <v>8024</v>
      </c>
      <c r="K98" s="18">
        <v>7904</v>
      </c>
      <c r="L98" s="18">
        <v>8156</v>
      </c>
      <c r="M98" s="18">
        <v>8360</v>
      </c>
      <c r="N98" s="55">
        <v>8567</v>
      </c>
    </row>
    <row r="99" spans="2:14" ht="12.5">
      <c r="B99" s="15">
        <v>1</v>
      </c>
      <c r="C99" s="1" t="s">
        <v>114</v>
      </c>
      <c r="D99" s="1">
        <v>1012</v>
      </c>
      <c r="E99" s="1" t="s">
        <v>127</v>
      </c>
      <c r="G99" s="18">
        <v>8750</v>
      </c>
      <c r="H99" s="18">
        <v>10294</v>
      </c>
      <c r="I99" s="18">
        <v>8728</v>
      </c>
      <c r="J99" s="18">
        <v>7601</v>
      </c>
      <c r="K99" s="18">
        <v>7546</v>
      </c>
      <c r="L99" s="18">
        <v>7592</v>
      </c>
      <c r="M99" s="18">
        <v>7651</v>
      </c>
      <c r="N99" s="55">
        <v>7711</v>
      </c>
    </row>
    <row r="100" spans="2:14" ht="12.5">
      <c r="B100" s="15">
        <v>1</v>
      </c>
      <c r="C100" s="1" t="s">
        <v>114</v>
      </c>
      <c r="D100" s="1">
        <v>1013</v>
      </c>
      <c r="E100" s="1" t="s">
        <v>128</v>
      </c>
      <c r="G100" s="18">
        <v>7750</v>
      </c>
      <c r="H100" s="18">
        <v>8577</v>
      </c>
      <c r="I100" s="18">
        <v>10112</v>
      </c>
      <c r="J100" s="18">
        <v>8552</v>
      </c>
      <c r="K100" s="18">
        <v>8160</v>
      </c>
      <c r="L100" s="18">
        <v>7804</v>
      </c>
      <c r="M100" s="18">
        <v>7591</v>
      </c>
      <c r="N100" s="55">
        <v>7523</v>
      </c>
    </row>
    <row r="101" spans="2:14" ht="12.5">
      <c r="B101" s="15">
        <v>1</v>
      </c>
      <c r="C101" s="1" t="s">
        <v>114</v>
      </c>
      <c r="D101" s="1">
        <v>1014</v>
      </c>
      <c r="E101" s="1" t="s">
        <v>129</v>
      </c>
      <c r="G101" s="18">
        <v>7118</v>
      </c>
      <c r="H101" s="18">
        <v>7460</v>
      </c>
      <c r="I101" s="18">
        <v>8272</v>
      </c>
      <c r="J101" s="18">
        <v>9759</v>
      </c>
      <c r="K101" s="18">
        <v>10275</v>
      </c>
      <c r="L101" s="18">
        <v>9921</v>
      </c>
      <c r="M101" s="18">
        <v>9368</v>
      </c>
      <c r="N101" s="55">
        <v>8709</v>
      </c>
    </row>
    <row r="102" spans="2:14" ht="12.5">
      <c r="B102" s="15">
        <v>1</v>
      </c>
      <c r="C102" s="1" t="s">
        <v>114</v>
      </c>
      <c r="D102" s="1">
        <v>1015</v>
      </c>
      <c r="E102" s="1" t="s">
        <v>130</v>
      </c>
      <c r="G102" s="18">
        <v>5910</v>
      </c>
      <c r="H102" s="18">
        <v>6661</v>
      </c>
      <c r="I102" s="18">
        <v>7018</v>
      </c>
      <c r="J102" s="18">
        <v>7787</v>
      </c>
      <c r="K102" s="18">
        <v>7408</v>
      </c>
      <c r="L102" s="18">
        <v>7749</v>
      </c>
      <c r="M102" s="18">
        <v>8234</v>
      </c>
      <c r="N102" s="55">
        <v>8686</v>
      </c>
    </row>
    <row r="103" spans="2:14" ht="12.5">
      <c r="B103" s="15">
        <v>1</v>
      </c>
      <c r="C103" s="1" t="s">
        <v>114</v>
      </c>
      <c r="D103" s="1">
        <v>1016</v>
      </c>
      <c r="E103" s="1" t="s">
        <v>131</v>
      </c>
      <c r="G103" s="18">
        <v>4157</v>
      </c>
      <c r="H103" s="18">
        <v>5280</v>
      </c>
      <c r="I103" s="18">
        <v>5992</v>
      </c>
      <c r="J103" s="18">
        <v>6354</v>
      </c>
      <c r="K103" s="18">
        <v>6526</v>
      </c>
      <c r="L103" s="18">
        <v>6738</v>
      </c>
      <c r="M103" s="18">
        <v>6932</v>
      </c>
      <c r="N103" s="55">
        <v>7241</v>
      </c>
    </row>
    <row r="104" spans="2:14" ht="12.5">
      <c r="B104" s="15">
        <v>1</v>
      </c>
      <c r="C104" s="1" t="s">
        <v>114</v>
      </c>
      <c r="D104" s="1">
        <v>1017</v>
      </c>
      <c r="E104" s="1" t="s">
        <v>132</v>
      </c>
      <c r="G104" s="18">
        <v>2619</v>
      </c>
      <c r="H104" s="18">
        <v>3423</v>
      </c>
      <c r="I104" s="18">
        <v>4376</v>
      </c>
      <c r="J104" s="18">
        <v>5026</v>
      </c>
      <c r="K104" s="18">
        <v>5181</v>
      </c>
      <c r="L104" s="18">
        <v>5293</v>
      </c>
      <c r="M104" s="18">
        <v>5347</v>
      </c>
      <c r="N104" s="55">
        <v>5328</v>
      </c>
    </row>
    <row r="105" spans="2:14" ht="12.5">
      <c r="B105" s="15">
        <v>1</v>
      </c>
      <c r="C105" s="1" t="s">
        <v>114</v>
      </c>
      <c r="D105" s="1">
        <v>1018</v>
      </c>
      <c r="E105" s="1" t="s">
        <v>133</v>
      </c>
      <c r="G105" s="18">
        <v>1535</v>
      </c>
      <c r="H105" s="18">
        <v>1855</v>
      </c>
      <c r="I105" s="18">
        <v>2454</v>
      </c>
      <c r="J105" s="18">
        <v>3156</v>
      </c>
      <c r="K105" s="18">
        <v>3275</v>
      </c>
      <c r="L105" s="18">
        <v>3396</v>
      </c>
      <c r="M105" s="18">
        <v>3514</v>
      </c>
      <c r="N105" s="55">
        <v>3612</v>
      </c>
    </row>
    <row r="106" spans="2:14" ht="12.5">
      <c r="B106" s="15">
        <v>1</v>
      </c>
      <c r="C106" s="1" t="s">
        <v>114</v>
      </c>
      <c r="D106" s="1">
        <v>1019</v>
      </c>
      <c r="E106" s="1" t="s">
        <v>134</v>
      </c>
      <c r="G106" s="1">
        <v>571</v>
      </c>
      <c r="H106" s="1">
        <v>843</v>
      </c>
      <c r="I106" s="18">
        <v>1029</v>
      </c>
      <c r="J106" s="18">
        <v>1363</v>
      </c>
      <c r="K106" s="18">
        <v>1479</v>
      </c>
      <c r="L106" s="18">
        <v>1582</v>
      </c>
      <c r="M106" s="18">
        <v>1674</v>
      </c>
      <c r="N106" s="55">
        <v>1761</v>
      </c>
    </row>
    <row r="107" spans="2:14" ht="12.5">
      <c r="B107" s="15">
        <v>1</v>
      </c>
      <c r="C107" s="1" t="s">
        <v>114</v>
      </c>
      <c r="D107" s="1">
        <v>1020</v>
      </c>
      <c r="E107" s="1" t="s">
        <v>135</v>
      </c>
      <c r="G107" s="1">
        <v>119</v>
      </c>
      <c r="H107" s="1">
        <v>212</v>
      </c>
      <c r="I107" s="1">
        <v>298</v>
      </c>
      <c r="J107" s="1">
        <v>362</v>
      </c>
      <c r="K107" s="1">
        <v>383</v>
      </c>
      <c r="L107" s="1">
        <v>405</v>
      </c>
      <c r="M107" s="1">
        <v>439</v>
      </c>
      <c r="N107" s="44">
        <v>479</v>
      </c>
    </row>
    <row r="108" spans="2:14" ht="12.5">
      <c r="B108" s="15">
        <v>1</v>
      </c>
      <c r="C108" s="1" t="s">
        <v>114</v>
      </c>
      <c r="D108" s="1">
        <v>1021</v>
      </c>
      <c r="E108" s="1" t="s">
        <v>136</v>
      </c>
      <c r="G108" s="1">
        <v>12</v>
      </c>
      <c r="H108" s="1">
        <v>25</v>
      </c>
      <c r="I108" s="1">
        <v>44</v>
      </c>
      <c r="J108" s="1">
        <v>62</v>
      </c>
      <c r="K108" s="1">
        <v>66</v>
      </c>
      <c r="L108" s="1">
        <v>67</v>
      </c>
      <c r="M108" s="1">
        <v>69</v>
      </c>
      <c r="N108" s="44">
        <v>69</v>
      </c>
    </row>
    <row r="109" spans="2:14" ht="12.5">
      <c r="B109" s="15">
        <v>1</v>
      </c>
      <c r="C109" s="1" t="s">
        <v>114</v>
      </c>
      <c r="D109" s="1">
        <v>2000</v>
      </c>
      <c r="E109" s="1" t="s">
        <v>137</v>
      </c>
      <c r="G109" s="18">
        <v>18505</v>
      </c>
      <c r="H109" s="18">
        <v>17585</v>
      </c>
      <c r="I109" s="18">
        <v>16839</v>
      </c>
      <c r="J109" s="18">
        <v>15945</v>
      </c>
      <c r="K109" s="18">
        <v>15780</v>
      </c>
      <c r="L109" s="18">
        <v>15592</v>
      </c>
      <c r="M109" s="18">
        <v>15415</v>
      </c>
      <c r="N109" s="55">
        <v>15210</v>
      </c>
    </row>
    <row r="110" spans="2:14" ht="12.5">
      <c r="B110" s="15">
        <v>1</v>
      </c>
      <c r="C110" s="1" t="s">
        <v>114</v>
      </c>
      <c r="D110" s="1">
        <v>1023</v>
      </c>
      <c r="E110" s="1" t="s">
        <v>138</v>
      </c>
      <c r="G110" s="18">
        <v>86380</v>
      </c>
      <c r="H110" s="18">
        <v>84422</v>
      </c>
      <c r="I110" s="18">
        <v>81735</v>
      </c>
      <c r="J110" s="18">
        <v>77282</v>
      </c>
      <c r="K110" s="18">
        <v>76562</v>
      </c>
      <c r="L110" s="18">
        <v>75962</v>
      </c>
      <c r="M110" s="18">
        <v>75451</v>
      </c>
      <c r="N110" s="55">
        <v>75072</v>
      </c>
    </row>
    <row r="111" spans="2:14" ht="12.5">
      <c r="B111" s="52">
        <v>1</v>
      </c>
      <c r="C111" s="53" t="s">
        <v>114</v>
      </c>
      <c r="D111" s="53">
        <v>1024</v>
      </c>
      <c r="E111" s="53" t="s">
        <v>139</v>
      </c>
      <c r="F111" s="53"/>
      <c r="G111" s="56">
        <v>22041</v>
      </c>
      <c r="H111" s="56">
        <v>25761</v>
      </c>
      <c r="I111" s="56">
        <v>29484</v>
      </c>
      <c r="J111" s="56">
        <v>33868</v>
      </c>
      <c r="K111" s="56">
        <v>34591</v>
      </c>
      <c r="L111" s="56">
        <v>35152</v>
      </c>
      <c r="M111" s="56">
        <v>35578</v>
      </c>
      <c r="N111" s="57">
        <v>35885</v>
      </c>
    </row>
    <row r="112" spans="2:14" ht="12.5">
      <c r="B112" s="15">
        <v>1</v>
      </c>
      <c r="C112" s="1" t="s">
        <v>114</v>
      </c>
      <c r="D112" s="1">
        <v>1028</v>
      </c>
      <c r="E112" s="1" t="s">
        <v>140</v>
      </c>
      <c r="G112" s="18">
        <v>13028</v>
      </c>
      <c r="H112" s="18">
        <v>14122</v>
      </c>
      <c r="I112" s="18">
        <v>15290</v>
      </c>
      <c r="J112" s="18">
        <v>17546</v>
      </c>
      <c r="K112" s="18">
        <v>17682</v>
      </c>
      <c r="L112" s="18">
        <v>17670</v>
      </c>
      <c r="M112" s="18">
        <v>17603</v>
      </c>
      <c r="N112" s="55">
        <v>17395</v>
      </c>
    </row>
    <row r="113" spans="2:14" ht="12.5">
      <c r="B113" s="15">
        <v>1</v>
      </c>
      <c r="C113" s="1" t="s">
        <v>114</v>
      </c>
      <c r="D113" s="1">
        <v>1029</v>
      </c>
      <c r="E113" s="1" t="s">
        <v>141</v>
      </c>
      <c r="G113" s="18">
        <v>9012</v>
      </c>
      <c r="H113" s="18">
        <v>11639</v>
      </c>
      <c r="I113" s="18">
        <v>14194</v>
      </c>
      <c r="J113" s="18">
        <v>16322</v>
      </c>
      <c r="K113" s="18">
        <v>16908</v>
      </c>
      <c r="L113" s="18">
        <v>17482</v>
      </c>
      <c r="M113" s="18">
        <v>17975</v>
      </c>
      <c r="N113" s="55">
        <v>18490</v>
      </c>
    </row>
    <row r="114" spans="2:14" ht="12.5">
      <c r="B114" s="15">
        <v>2</v>
      </c>
      <c r="C114" s="1" t="s">
        <v>142</v>
      </c>
      <c r="D114" s="1">
        <v>1000</v>
      </c>
      <c r="E114" s="1" t="s">
        <v>115</v>
      </c>
      <c r="G114" s="1">
        <v>100</v>
      </c>
      <c r="H114" s="1">
        <v>100</v>
      </c>
      <c r="I114" s="1">
        <v>100</v>
      </c>
      <c r="J114" s="1">
        <v>100</v>
      </c>
      <c r="K114" s="1">
        <v>100</v>
      </c>
      <c r="L114" s="1">
        <v>100</v>
      </c>
      <c r="M114" s="1">
        <v>100</v>
      </c>
      <c r="N114" s="44">
        <v>100</v>
      </c>
    </row>
    <row r="115" spans="2:14" ht="12.5">
      <c r="B115" s="15">
        <v>2</v>
      </c>
      <c r="C115" s="1" t="s">
        <v>142</v>
      </c>
      <c r="D115" s="1">
        <v>1001</v>
      </c>
      <c r="E115" s="1" t="s">
        <v>116</v>
      </c>
      <c r="G115" s="1">
        <v>4.66</v>
      </c>
      <c r="H115" s="1">
        <v>4.38</v>
      </c>
      <c r="I115" s="1">
        <v>4.1500000000000004</v>
      </c>
      <c r="J115" s="1">
        <v>3.94</v>
      </c>
      <c r="K115" s="1">
        <v>3.91</v>
      </c>
      <c r="L115" s="1">
        <v>3.87</v>
      </c>
      <c r="M115" s="1">
        <v>3.83</v>
      </c>
      <c r="N115" s="44">
        <v>3.77</v>
      </c>
    </row>
    <row r="116" spans="2:14" ht="12.5">
      <c r="B116" s="15">
        <v>2</v>
      </c>
      <c r="C116" s="1" t="s">
        <v>142</v>
      </c>
      <c r="D116" s="1">
        <v>1002</v>
      </c>
      <c r="E116" s="1" t="s">
        <v>117</v>
      </c>
      <c r="G116" s="1">
        <v>4.75</v>
      </c>
      <c r="H116" s="1">
        <v>4.66</v>
      </c>
      <c r="I116" s="1">
        <v>4.37</v>
      </c>
      <c r="J116" s="1">
        <v>4.1900000000000004</v>
      </c>
      <c r="K116" s="1">
        <v>4.18</v>
      </c>
      <c r="L116" s="1">
        <v>4.1399999999999997</v>
      </c>
      <c r="M116" s="1">
        <v>4.0999999999999996</v>
      </c>
      <c r="N116" s="44">
        <v>4.04</v>
      </c>
    </row>
    <row r="117" spans="2:14" ht="12.5">
      <c r="B117" s="15">
        <v>2</v>
      </c>
      <c r="C117" s="1" t="s">
        <v>142</v>
      </c>
      <c r="D117" s="1">
        <v>1003</v>
      </c>
      <c r="E117" s="1" t="s">
        <v>118</v>
      </c>
      <c r="G117" s="1">
        <v>5.17</v>
      </c>
      <c r="H117" s="1">
        <v>4.72</v>
      </c>
      <c r="I117" s="1">
        <v>4.63</v>
      </c>
      <c r="J117" s="1">
        <v>4.42</v>
      </c>
      <c r="K117" s="1">
        <v>4.34</v>
      </c>
      <c r="L117" s="1">
        <v>4.29</v>
      </c>
      <c r="M117" s="1">
        <v>4.26</v>
      </c>
      <c r="N117" s="44">
        <v>4.24</v>
      </c>
    </row>
    <row r="118" spans="2:14" ht="12.5">
      <c r="B118" s="15">
        <v>2</v>
      </c>
      <c r="C118" s="1" t="s">
        <v>142</v>
      </c>
      <c r="D118" s="1">
        <v>1004</v>
      </c>
      <c r="E118" s="1" t="s">
        <v>119</v>
      </c>
      <c r="G118" s="1">
        <v>5.91</v>
      </c>
      <c r="H118" s="1">
        <v>5.16</v>
      </c>
      <c r="I118" s="1">
        <v>4.76</v>
      </c>
      <c r="J118" s="1">
        <v>4.76</v>
      </c>
      <c r="K118" s="1">
        <v>4.76</v>
      </c>
      <c r="L118" s="1">
        <v>4.7300000000000004</v>
      </c>
      <c r="M118" s="1">
        <v>4.67</v>
      </c>
      <c r="N118" s="44">
        <v>4.6100000000000003</v>
      </c>
    </row>
    <row r="119" spans="2:14" ht="12.5">
      <c r="B119" s="15">
        <v>2</v>
      </c>
      <c r="C119" s="1" t="s">
        <v>142</v>
      </c>
      <c r="D119" s="1">
        <v>1005</v>
      </c>
      <c r="E119" s="1" t="s">
        <v>120</v>
      </c>
      <c r="G119" s="1">
        <v>6.65</v>
      </c>
      <c r="H119" s="1">
        <v>5.78</v>
      </c>
      <c r="I119" s="1">
        <v>5.0999999999999996</v>
      </c>
      <c r="J119" s="1">
        <v>4.79</v>
      </c>
      <c r="K119" s="1">
        <v>4.84</v>
      </c>
      <c r="L119" s="1">
        <v>4.92</v>
      </c>
      <c r="M119" s="1">
        <v>5.01</v>
      </c>
      <c r="N119" s="44">
        <v>5.0599999999999996</v>
      </c>
    </row>
    <row r="120" spans="2:14" ht="12.5">
      <c r="B120" s="15">
        <v>2</v>
      </c>
      <c r="C120" s="1" t="s">
        <v>142</v>
      </c>
      <c r="D120" s="1">
        <v>1006</v>
      </c>
      <c r="E120" s="1" t="s">
        <v>121</v>
      </c>
      <c r="G120" s="1">
        <v>7.73</v>
      </c>
      <c r="H120" s="1">
        <v>6.51</v>
      </c>
      <c r="I120" s="1">
        <v>5.77</v>
      </c>
      <c r="J120" s="1">
        <v>5.14</v>
      </c>
      <c r="K120" s="1">
        <v>5.04</v>
      </c>
      <c r="L120" s="1">
        <v>4.97</v>
      </c>
      <c r="M120" s="1">
        <v>4.92</v>
      </c>
      <c r="N120" s="44">
        <v>4.95</v>
      </c>
    </row>
    <row r="121" spans="2:14" ht="12.5">
      <c r="B121" s="15">
        <v>2</v>
      </c>
      <c r="C121" s="1" t="s">
        <v>142</v>
      </c>
      <c r="D121" s="1">
        <v>1007</v>
      </c>
      <c r="E121" s="1" t="s">
        <v>122</v>
      </c>
      <c r="G121" s="1">
        <v>6.93</v>
      </c>
      <c r="H121" s="1">
        <v>7.67</v>
      </c>
      <c r="I121" s="1">
        <v>6.58</v>
      </c>
      <c r="J121" s="1">
        <v>5.82</v>
      </c>
      <c r="K121" s="1">
        <v>5.72</v>
      </c>
      <c r="L121" s="1">
        <v>5.61</v>
      </c>
      <c r="M121" s="1">
        <v>5.49</v>
      </c>
      <c r="N121" s="44">
        <v>5.35</v>
      </c>
    </row>
    <row r="122" spans="2:14" ht="12.5">
      <c r="B122" s="15">
        <v>2</v>
      </c>
      <c r="C122" s="1" t="s">
        <v>142</v>
      </c>
      <c r="D122" s="1">
        <v>1008</v>
      </c>
      <c r="E122" s="1" t="s">
        <v>123</v>
      </c>
      <c r="G122" s="1">
        <v>6.41</v>
      </c>
      <c r="H122" s="1">
        <v>6.87</v>
      </c>
      <c r="I122" s="1">
        <v>7.7</v>
      </c>
      <c r="J122" s="1">
        <v>6.62</v>
      </c>
      <c r="K122" s="1">
        <v>6.4</v>
      </c>
      <c r="L122" s="1">
        <v>6.22</v>
      </c>
      <c r="M122" s="1">
        <v>6.08</v>
      </c>
      <c r="N122" s="44">
        <v>5.98</v>
      </c>
    </row>
    <row r="123" spans="2:14" ht="12.5">
      <c r="B123" s="15">
        <v>2</v>
      </c>
      <c r="C123" s="1" t="s">
        <v>142</v>
      </c>
      <c r="D123" s="1">
        <v>1009</v>
      </c>
      <c r="E123" s="1" t="s">
        <v>124</v>
      </c>
      <c r="G123" s="1">
        <v>6.16</v>
      </c>
      <c r="H123" s="1">
        <v>6.35</v>
      </c>
      <c r="I123" s="1">
        <v>6.88</v>
      </c>
      <c r="J123" s="1">
        <v>7.75</v>
      </c>
      <c r="K123" s="1">
        <v>7.65</v>
      </c>
      <c r="L123" s="1">
        <v>7.45</v>
      </c>
      <c r="M123" s="1">
        <v>7.19</v>
      </c>
      <c r="N123" s="44">
        <v>6.91</v>
      </c>
    </row>
    <row r="124" spans="2:14" ht="12.5">
      <c r="B124" s="15">
        <v>2</v>
      </c>
      <c r="C124" s="1" t="s">
        <v>142</v>
      </c>
      <c r="D124" s="1">
        <v>1010</v>
      </c>
      <c r="E124" s="1" t="s">
        <v>125</v>
      </c>
      <c r="G124" s="1">
        <v>7.04</v>
      </c>
      <c r="H124" s="1">
        <v>6.07</v>
      </c>
      <c r="I124" s="1">
        <v>6.32</v>
      </c>
      <c r="J124" s="1">
        <v>6.9</v>
      </c>
      <c r="K124" s="1">
        <v>7.31</v>
      </c>
      <c r="L124" s="1">
        <v>7.46</v>
      </c>
      <c r="M124" s="1">
        <v>7.64</v>
      </c>
      <c r="N124" s="44">
        <v>7.77</v>
      </c>
    </row>
    <row r="125" spans="2:14" ht="12.5">
      <c r="B125" s="15">
        <v>2</v>
      </c>
      <c r="C125" s="1" t="s">
        <v>142</v>
      </c>
      <c r="D125" s="1">
        <v>1011</v>
      </c>
      <c r="E125" s="1" t="s">
        <v>126</v>
      </c>
      <c r="G125" s="1">
        <v>8.24</v>
      </c>
      <c r="H125" s="1">
        <v>6.91</v>
      </c>
      <c r="I125" s="1">
        <v>6.01</v>
      </c>
      <c r="J125" s="1">
        <v>6.31</v>
      </c>
      <c r="K125" s="1">
        <v>6.23</v>
      </c>
      <c r="L125" s="1">
        <v>6.44</v>
      </c>
      <c r="M125" s="1">
        <v>6.61</v>
      </c>
      <c r="N125" s="44">
        <v>6.79</v>
      </c>
    </row>
    <row r="126" spans="2:14" ht="12.5">
      <c r="B126" s="15">
        <v>2</v>
      </c>
      <c r="C126" s="1" t="s">
        <v>142</v>
      </c>
      <c r="D126" s="1">
        <v>1012</v>
      </c>
      <c r="E126" s="1" t="s">
        <v>127</v>
      </c>
      <c r="G126" s="1">
        <v>6.89</v>
      </c>
      <c r="H126" s="1">
        <v>8.06</v>
      </c>
      <c r="I126" s="1">
        <v>6.82</v>
      </c>
      <c r="J126" s="1">
        <v>5.98</v>
      </c>
      <c r="K126" s="1">
        <v>5.94</v>
      </c>
      <c r="L126" s="1">
        <v>5.99</v>
      </c>
      <c r="M126" s="1">
        <v>6.05</v>
      </c>
      <c r="N126" s="44">
        <v>6.11</v>
      </c>
    </row>
    <row r="127" spans="2:14" ht="12.5">
      <c r="B127" s="15">
        <v>2</v>
      </c>
      <c r="C127" s="1" t="s">
        <v>142</v>
      </c>
      <c r="D127" s="1">
        <v>1013</v>
      </c>
      <c r="E127" s="1" t="s">
        <v>128</v>
      </c>
      <c r="G127" s="1">
        <v>6.11</v>
      </c>
      <c r="H127" s="1">
        <v>6.71</v>
      </c>
      <c r="I127" s="1">
        <v>7.9</v>
      </c>
      <c r="J127" s="1">
        <v>6.73</v>
      </c>
      <c r="K127" s="1">
        <v>6.43</v>
      </c>
      <c r="L127" s="1">
        <v>6.16</v>
      </c>
      <c r="M127" s="1">
        <v>6</v>
      </c>
      <c r="N127" s="44">
        <v>5.96</v>
      </c>
    </row>
    <row r="128" spans="2:14" ht="12.5">
      <c r="B128" s="15">
        <v>2</v>
      </c>
      <c r="C128" s="1" t="s">
        <v>142</v>
      </c>
      <c r="D128" s="1">
        <v>1014</v>
      </c>
      <c r="E128" s="1" t="s">
        <v>129</v>
      </c>
      <c r="G128" s="1">
        <v>5.61</v>
      </c>
      <c r="H128" s="1">
        <v>5.84</v>
      </c>
      <c r="I128" s="1">
        <v>6.46</v>
      </c>
      <c r="J128" s="1">
        <v>7.68</v>
      </c>
      <c r="K128" s="1">
        <v>8.09</v>
      </c>
      <c r="L128" s="1">
        <v>7.83</v>
      </c>
      <c r="M128" s="1">
        <v>7.41</v>
      </c>
      <c r="N128" s="44">
        <v>6.9</v>
      </c>
    </row>
    <row r="129" spans="2:14" ht="12.5">
      <c r="B129" s="15">
        <v>2</v>
      </c>
      <c r="C129" s="1" t="s">
        <v>142</v>
      </c>
      <c r="D129" s="1">
        <v>1015</v>
      </c>
      <c r="E129" s="1" t="s">
        <v>130</v>
      </c>
      <c r="G129" s="1">
        <v>4.66</v>
      </c>
      <c r="H129" s="1">
        <v>5.21</v>
      </c>
      <c r="I129" s="1">
        <v>5.48</v>
      </c>
      <c r="J129" s="1">
        <v>6.13</v>
      </c>
      <c r="K129" s="1">
        <v>5.84</v>
      </c>
      <c r="L129" s="1">
        <v>6.12</v>
      </c>
      <c r="M129" s="1">
        <v>6.51</v>
      </c>
      <c r="N129" s="44">
        <v>6.88</v>
      </c>
    </row>
    <row r="130" spans="2:14" ht="12.5">
      <c r="B130" s="15">
        <v>2</v>
      </c>
      <c r="C130" s="1" t="s">
        <v>142</v>
      </c>
      <c r="D130" s="1">
        <v>1016</v>
      </c>
      <c r="E130" s="1" t="s">
        <v>131</v>
      </c>
      <c r="G130" s="1">
        <v>3.28</v>
      </c>
      <c r="H130" s="1">
        <v>4.13</v>
      </c>
      <c r="I130" s="1">
        <v>4.68</v>
      </c>
      <c r="J130" s="1">
        <v>5</v>
      </c>
      <c r="K130" s="1">
        <v>5.14</v>
      </c>
      <c r="L130" s="1">
        <v>5.32</v>
      </c>
      <c r="M130" s="1">
        <v>5.48</v>
      </c>
      <c r="N130" s="44">
        <v>5.74</v>
      </c>
    </row>
    <row r="131" spans="2:14" ht="12.5">
      <c r="B131" s="15">
        <v>2</v>
      </c>
      <c r="C131" s="1" t="s">
        <v>142</v>
      </c>
      <c r="D131" s="1">
        <v>1017</v>
      </c>
      <c r="E131" s="1" t="s">
        <v>132</v>
      </c>
      <c r="G131" s="1">
        <v>2.06</v>
      </c>
      <c r="H131" s="1">
        <v>2.68</v>
      </c>
      <c r="I131" s="1">
        <v>3.42</v>
      </c>
      <c r="J131" s="1">
        <v>3.95</v>
      </c>
      <c r="K131" s="1">
        <v>4.08</v>
      </c>
      <c r="L131" s="1">
        <v>4.18</v>
      </c>
      <c r="M131" s="1">
        <v>4.2300000000000004</v>
      </c>
      <c r="N131" s="44">
        <v>4.22</v>
      </c>
    </row>
    <row r="132" spans="2:14" ht="12.5">
      <c r="B132" s="15">
        <v>2</v>
      </c>
      <c r="C132" s="1" t="s">
        <v>142</v>
      </c>
      <c r="D132" s="1">
        <v>1018</v>
      </c>
      <c r="E132" s="1" t="s">
        <v>133</v>
      </c>
      <c r="G132" s="1">
        <v>1.21</v>
      </c>
      <c r="H132" s="1">
        <v>1.45</v>
      </c>
      <c r="I132" s="1">
        <v>1.92</v>
      </c>
      <c r="J132" s="1">
        <v>2.48</v>
      </c>
      <c r="K132" s="1">
        <v>2.58</v>
      </c>
      <c r="L132" s="1">
        <v>2.68</v>
      </c>
      <c r="M132" s="1">
        <v>2.78</v>
      </c>
      <c r="N132" s="44">
        <v>2.86</v>
      </c>
    </row>
    <row r="133" spans="2:14" ht="12.5">
      <c r="B133" s="15">
        <v>2</v>
      </c>
      <c r="C133" s="1" t="s">
        <v>142</v>
      </c>
      <c r="D133" s="1">
        <v>1019</v>
      </c>
      <c r="E133" s="1" t="s">
        <v>134</v>
      </c>
      <c r="G133" s="1">
        <v>0.45</v>
      </c>
      <c r="H133" s="1">
        <v>0.66</v>
      </c>
      <c r="I133" s="1">
        <v>0.8</v>
      </c>
      <c r="J133" s="1">
        <v>1.07</v>
      </c>
      <c r="K133" s="1">
        <v>1.1599999999999999</v>
      </c>
      <c r="L133" s="1">
        <v>1.25</v>
      </c>
      <c r="M133" s="1">
        <v>1.32</v>
      </c>
      <c r="N133" s="44">
        <v>1.4</v>
      </c>
    </row>
    <row r="134" spans="2:14" ht="12.5">
      <c r="B134" s="15">
        <v>2</v>
      </c>
      <c r="C134" s="1" t="s">
        <v>142</v>
      </c>
      <c r="D134" s="1">
        <v>1020</v>
      </c>
      <c r="E134" s="1" t="s">
        <v>135</v>
      </c>
      <c r="G134" s="1">
        <v>0.09</v>
      </c>
      <c r="H134" s="1">
        <v>0.17</v>
      </c>
      <c r="I134" s="1">
        <v>0.23</v>
      </c>
      <c r="J134" s="1">
        <v>0.28000000000000003</v>
      </c>
      <c r="K134" s="1">
        <v>0.3</v>
      </c>
      <c r="L134" s="1">
        <v>0.32</v>
      </c>
      <c r="M134" s="1">
        <v>0.35</v>
      </c>
      <c r="N134" s="44">
        <v>0.38</v>
      </c>
    </row>
    <row r="135" spans="2:14" ht="12.5">
      <c r="B135" s="15">
        <v>2</v>
      </c>
      <c r="C135" s="1" t="s">
        <v>142</v>
      </c>
      <c r="D135" s="1">
        <v>1021</v>
      </c>
      <c r="E135" s="1" t="s">
        <v>136</v>
      </c>
      <c r="G135" s="1">
        <v>0.01</v>
      </c>
      <c r="H135" s="1">
        <v>0.02</v>
      </c>
      <c r="I135" s="1">
        <v>0.03</v>
      </c>
      <c r="J135" s="1">
        <v>0.05</v>
      </c>
      <c r="K135" s="1">
        <v>0.05</v>
      </c>
      <c r="L135" s="1">
        <v>0.05</v>
      </c>
      <c r="M135" s="1">
        <v>0.05</v>
      </c>
      <c r="N135" s="44">
        <v>0.05</v>
      </c>
    </row>
    <row r="136" spans="2:14" ht="12.5">
      <c r="B136" s="15">
        <v>2</v>
      </c>
      <c r="C136" s="1" t="s">
        <v>142</v>
      </c>
      <c r="D136" s="1">
        <v>2000</v>
      </c>
      <c r="E136" s="1" t="s">
        <v>137</v>
      </c>
      <c r="G136" s="1">
        <v>14.58</v>
      </c>
      <c r="H136" s="1">
        <v>13.76</v>
      </c>
      <c r="I136" s="1">
        <v>13.15</v>
      </c>
      <c r="J136" s="1">
        <v>12.55</v>
      </c>
      <c r="K136" s="1">
        <v>12.43</v>
      </c>
      <c r="L136" s="1">
        <v>12.31</v>
      </c>
      <c r="M136" s="1">
        <v>12.19</v>
      </c>
      <c r="N136" s="44">
        <v>12.06</v>
      </c>
    </row>
    <row r="137" spans="2:14" ht="12.5">
      <c r="B137" s="15">
        <v>2</v>
      </c>
      <c r="C137" s="1" t="s">
        <v>142</v>
      </c>
      <c r="D137" s="1">
        <v>1023</v>
      </c>
      <c r="E137" s="1" t="s">
        <v>138</v>
      </c>
      <c r="G137" s="1">
        <v>68.06</v>
      </c>
      <c r="H137" s="1">
        <v>66.069999999999993</v>
      </c>
      <c r="I137" s="1">
        <v>63.83</v>
      </c>
      <c r="J137" s="1">
        <v>60.81</v>
      </c>
      <c r="K137" s="1">
        <v>60.32</v>
      </c>
      <c r="L137" s="1">
        <v>59.95</v>
      </c>
      <c r="M137" s="1">
        <v>59.67</v>
      </c>
      <c r="N137" s="44">
        <v>59.5</v>
      </c>
    </row>
    <row r="138" spans="2:14" ht="12.5">
      <c r="B138" s="52">
        <v>2</v>
      </c>
      <c r="C138" s="53" t="s">
        <v>142</v>
      </c>
      <c r="D138" s="53">
        <v>1024</v>
      </c>
      <c r="E138" s="53" t="s">
        <v>139</v>
      </c>
      <c r="F138" s="53"/>
      <c r="G138" s="53">
        <v>17.36</v>
      </c>
      <c r="H138" s="53">
        <v>20.16</v>
      </c>
      <c r="I138" s="53">
        <v>23.02</v>
      </c>
      <c r="J138" s="53">
        <v>26.65</v>
      </c>
      <c r="K138" s="53">
        <v>27.25</v>
      </c>
      <c r="L138" s="53">
        <v>27.74</v>
      </c>
      <c r="M138" s="53">
        <v>28.14</v>
      </c>
      <c r="N138" s="54">
        <v>28.44</v>
      </c>
    </row>
    <row r="139" spans="2:14" ht="12.5">
      <c r="B139" s="15">
        <v>2</v>
      </c>
      <c r="C139" s="1" t="s">
        <v>142</v>
      </c>
      <c r="D139" s="1">
        <v>1028</v>
      </c>
      <c r="E139" s="1" t="s">
        <v>140</v>
      </c>
      <c r="G139" s="1">
        <v>10.26</v>
      </c>
      <c r="H139" s="1">
        <v>11.05</v>
      </c>
      <c r="I139" s="1">
        <v>11.94</v>
      </c>
      <c r="J139" s="1">
        <v>13.81</v>
      </c>
      <c r="K139" s="1">
        <v>13.93</v>
      </c>
      <c r="L139" s="1">
        <v>13.95</v>
      </c>
      <c r="M139" s="1">
        <v>13.92</v>
      </c>
      <c r="N139" s="44">
        <v>13.79</v>
      </c>
    </row>
    <row r="140" spans="2:14" ht="12.5">
      <c r="B140" s="19">
        <v>2</v>
      </c>
      <c r="C140" s="43" t="s">
        <v>142</v>
      </c>
      <c r="D140" s="43">
        <v>1029</v>
      </c>
      <c r="E140" s="43" t="s">
        <v>141</v>
      </c>
      <c r="F140" s="43"/>
      <c r="G140" s="43">
        <v>7.1</v>
      </c>
      <c r="H140" s="43">
        <v>9.11</v>
      </c>
      <c r="I140" s="43">
        <v>11.08</v>
      </c>
      <c r="J140" s="43">
        <v>12.84</v>
      </c>
      <c r="K140" s="43">
        <v>13.32</v>
      </c>
      <c r="L140" s="43">
        <v>13.8</v>
      </c>
      <c r="M140" s="43">
        <v>14.22</v>
      </c>
      <c r="N140" s="21">
        <v>14.66</v>
      </c>
    </row>
    <row r="142" spans="2:14" ht="12.5">
      <c r="B142" s="1" t="s">
        <v>146</v>
      </c>
    </row>
    <row r="143" spans="2:14" ht="12.5">
      <c r="B143" s="12" t="s">
        <v>62</v>
      </c>
      <c r="C143" s="13" t="s">
        <v>147</v>
      </c>
      <c r="D143" s="13"/>
      <c r="E143" s="13"/>
      <c r="F143" s="13"/>
      <c r="G143" s="13"/>
      <c r="H143" s="13"/>
      <c r="I143" s="13"/>
      <c r="J143" s="13"/>
      <c r="K143" s="13"/>
      <c r="L143" s="13"/>
      <c r="M143" s="13"/>
      <c r="N143" s="14"/>
    </row>
    <row r="144" spans="2:14" ht="12.5">
      <c r="B144" s="15" t="s">
        <v>64</v>
      </c>
      <c r="C144" s="1">
        <v>3</v>
      </c>
      <c r="N144" s="44"/>
    </row>
    <row r="145" spans="2:14" ht="12.5">
      <c r="B145" s="15" t="s">
        <v>65</v>
      </c>
      <c r="C145" s="1" t="s">
        <v>99</v>
      </c>
      <c r="N145" s="44"/>
    </row>
    <row r="146" spans="2:14" ht="12.5">
      <c r="B146" s="15" t="s">
        <v>67</v>
      </c>
      <c r="C146" s="1" t="s">
        <v>69</v>
      </c>
      <c r="D146" s="1" t="s">
        <v>69</v>
      </c>
      <c r="N146" s="44"/>
    </row>
    <row r="147" spans="2:14" ht="12.5">
      <c r="B147" s="15" t="s">
        <v>100</v>
      </c>
      <c r="C147" s="1" t="s">
        <v>69</v>
      </c>
      <c r="N147" s="44"/>
    </row>
    <row r="148" spans="2:14" ht="12.5">
      <c r="B148" s="15" t="s">
        <v>101</v>
      </c>
      <c r="C148" s="1">
        <v>0</v>
      </c>
      <c r="D148" s="1" t="s">
        <v>102</v>
      </c>
      <c r="N148" s="44"/>
    </row>
    <row r="149" spans="2:14" ht="12.5">
      <c r="B149" s="15" t="s">
        <v>103</v>
      </c>
      <c r="C149" s="1">
        <v>0</v>
      </c>
      <c r="D149" s="1" t="s">
        <v>104</v>
      </c>
      <c r="N149" s="44"/>
    </row>
    <row r="150" spans="2:14" ht="12.5">
      <c r="B150" s="15"/>
      <c r="N150" s="44"/>
    </row>
    <row r="151" spans="2:14" ht="12.5">
      <c r="B151" s="15"/>
      <c r="F151" s="1" t="s">
        <v>105</v>
      </c>
      <c r="G151" s="1">
        <v>1995000000</v>
      </c>
      <c r="H151" s="1">
        <v>2000000000</v>
      </c>
      <c r="I151" s="1">
        <v>2005000000</v>
      </c>
      <c r="J151" s="1">
        <v>2010000000</v>
      </c>
      <c r="K151" s="1">
        <v>2011000000</v>
      </c>
      <c r="L151" s="1">
        <v>2012000000</v>
      </c>
      <c r="M151" s="1">
        <v>2013000000</v>
      </c>
      <c r="N151" s="44">
        <v>2014000000</v>
      </c>
    </row>
    <row r="152" spans="2:14" ht="12.5">
      <c r="B152" s="15" t="s">
        <v>106</v>
      </c>
      <c r="C152" s="1" t="s">
        <v>107</v>
      </c>
      <c r="D152" s="1" t="s">
        <v>108</v>
      </c>
      <c r="E152" s="1" t="s">
        <v>109</v>
      </c>
      <c r="F152" s="1" t="s">
        <v>110</v>
      </c>
      <c r="G152" s="1" t="s">
        <v>148</v>
      </c>
      <c r="H152" s="1" t="s">
        <v>145</v>
      </c>
      <c r="I152" s="1" t="s">
        <v>111</v>
      </c>
      <c r="J152" s="1" t="s">
        <v>112</v>
      </c>
      <c r="K152" s="1" t="s">
        <v>149</v>
      </c>
      <c r="L152" s="1" t="s">
        <v>150</v>
      </c>
      <c r="M152" s="1" t="s">
        <v>94</v>
      </c>
      <c r="N152" s="44" t="s">
        <v>93</v>
      </c>
    </row>
    <row r="153" spans="2:14" ht="12.5">
      <c r="B153" s="15">
        <v>1</v>
      </c>
      <c r="C153" s="1" t="s">
        <v>114</v>
      </c>
      <c r="D153" s="1">
        <v>1000</v>
      </c>
      <c r="E153" s="1" t="s">
        <v>115</v>
      </c>
      <c r="G153" s="18">
        <v>125570</v>
      </c>
      <c r="H153" s="18">
        <v>126926</v>
      </c>
      <c r="I153" s="18">
        <v>127768</v>
      </c>
      <c r="J153" s="18">
        <v>128057</v>
      </c>
      <c r="K153" s="18">
        <v>127799</v>
      </c>
      <c r="L153" s="18">
        <v>127515</v>
      </c>
      <c r="M153" s="18">
        <v>127298</v>
      </c>
      <c r="N153" s="55">
        <v>127083</v>
      </c>
    </row>
    <row r="154" spans="2:14" ht="12.5">
      <c r="B154" s="15">
        <v>1</v>
      </c>
      <c r="C154" s="1" t="s">
        <v>114</v>
      </c>
      <c r="D154" s="1">
        <v>1001</v>
      </c>
      <c r="E154" s="1" t="s">
        <v>116</v>
      </c>
      <c r="G154" s="18">
        <v>6001</v>
      </c>
      <c r="H154" s="18">
        <v>5915</v>
      </c>
      <c r="I154" s="18">
        <v>5599</v>
      </c>
      <c r="J154" s="18">
        <v>5308</v>
      </c>
      <c r="K154" s="18">
        <v>5303</v>
      </c>
      <c r="L154" s="18">
        <v>5273</v>
      </c>
      <c r="M154" s="18">
        <v>5239</v>
      </c>
      <c r="N154" s="55">
        <v>5213</v>
      </c>
    </row>
    <row r="155" spans="2:14" ht="12.5">
      <c r="B155" s="15">
        <v>1</v>
      </c>
      <c r="C155" s="1" t="s">
        <v>114</v>
      </c>
      <c r="D155" s="1">
        <v>1002</v>
      </c>
      <c r="E155" s="1" t="s">
        <v>117</v>
      </c>
      <c r="G155" s="18">
        <v>6547</v>
      </c>
      <c r="H155" s="18">
        <v>6033</v>
      </c>
      <c r="I155" s="18">
        <v>5950</v>
      </c>
      <c r="J155" s="18">
        <v>5598</v>
      </c>
      <c r="K155" s="18">
        <v>5490</v>
      </c>
      <c r="L155" s="18">
        <v>5407</v>
      </c>
      <c r="M155" s="18">
        <v>5361</v>
      </c>
      <c r="N155" s="55">
        <v>5307</v>
      </c>
    </row>
    <row r="156" spans="2:14" ht="12.5">
      <c r="B156" s="15">
        <v>1</v>
      </c>
      <c r="C156" s="1" t="s">
        <v>114</v>
      </c>
      <c r="D156" s="1">
        <v>1003</v>
      </c>
      <c r="E156" s="1" t="s">
        <v>118</v>
      </c>
      <c r="G156" s="18">
        <v>7485</v>
      </c>
      <c r="H156" s="18">
        <v>6558</v>
      </c>
      <c r="I156" s="18">
        <v>6036</v>
      </c>
      <c r="J156" s="18">
        <v>5933</v>
      </c>
      <c r="K156" s="18">
        <v>5912</v>
      </c>
      <c r="L156" s="18">
        <v>5868</v>
      </c>
      <c r="M156" s="18">
        <v>5790</v>
      </c>
      <c r="N156" s="55">
        <v>5713</v>
      </c>
    </row>
    <row r="157" spans="2:14" ht="12.5">
      <c r="B157" s="15">
        <v>1</v>
      </c>
      <c r="C157" s="1" t="s">
        <v>114</v>
      </c>
      <c r="D157" s="1">
        <v>1004</v>
      </c>
      <c r="E157" s="1" t="s">
        <v>119</v>
      </c>
      <c r="G157" s="18">
        <v>8567</v>
      </c>
      <c r="H157" s="18">
        <v>7502</v>
      </c>
      <c r="I157" s="18">
        <v>6593</v>
      </c>
      <c r="J157" s="18">
        <v>6093</v>
      </c>
      <c r="K157" s="18">
        <v>6075</v>
      </c>
      <c r="L157" s="18">
        <v>6050</v>
      </c>
      <c r="M157" s="18">
        <v>6047</v>
      </c>
      <c r="N157" s="55">
        <v>6005</v>
      </c>
    </row>
    <row r="158" spans="2:14" ht="12.5">
      <c r="B158" s="15">
        <v>1</v>
      </c>
      <c r="C158" s="1" t="s">
        <v>114</v>
      </c>
      <c r="D158" s="1">
        <v>1005</v>
      </c>
      <c r="E158" s="1" t="s">
        <v>120</v>
      </c>
      <c r="G158" s="18">
        <v>9907</v>
      </c>
      <c r="H158" s="18">
        <v>8438</v>
      </c>
      <c r="I158" s="18">
        <v>7381</v>
      </c>
      <c r="J158" s="18">
        <v>6525</v>
      </c>
      <c r="K158" s="18">
        <v>6370</v>
      </c>
      <c r="L158" s="18">
        <v>6272</v>
      </c>
      <c r="M158" s="18">
        <v>6205</v>
      </c>
      <c r="N158" s="55">
        <v>6203</v>
      </c>
    </row>
    <row r="159" spans="2:14" ht="12.5">
      <c r="B159" s="15">
        <v>1</v>
      </c>
      <c r="C159" s="1" t="s">
        <v>114</v>
      </c>
      <c r="D159" s="1">
        <v>1006</v>
      </c>
      <c r="E159" s="1" t="s">
        <v>121</v>
      </c>
      <c r="G159" s="18">
        <v>8799</v>
      </c>
      <c r="H159" s="18">
        <v>9809</v>
      </c>
      <c r="I159" s="18">
        <v>8314</v>
      </c>
      <c r="J159" s="18">
        <v>7391</v>
      </c>
      <c r="K159" s="18">
        <v>7219</v>
      </c>
      <c r="L159" s="18">
        <v>7048</v>
      </c>
      <c r="M159" s="18">
        <v>6869</v>
      </c>
      <c r="N159" s="55">
        <v>6678</v>
      </c>
    </row>
    <row r="160" spans="2:14" ht="12.5">
      <c r="B160" s="15">
        <v>1</v>
      </c>
      <c r="C160" s="1" t="s">
        <v>114</v>
      </c>
      <c r="D160" s="1">
        <v>1007</v>
      </c>
      <c r="E160" s="1" t="s">
        <v>122</v>
      </c>
      <c r="G160" s="18">
        <v>8136</v>
      </c>
      <c r="H160" s="18">
        <v>8794</v>
      </c>
      <c r="I160" s="18">
        <v>9795</v>
      </c>
      <c r="J160" s="18">
        <v>8421</v>
      </c>
      <c r="K160" s="18">
        <v>8093</v>
      </c>
      <c r="L160" s="18">
        <v>7833</v>
      </c>
      <c r="M160" s="18">
        <v>7623</v>
      </c>
      <c r="N160" s="55">
        <v>7466</v>
      </c>
    </row>
    <row r="161" spans="2:14" ht="12.5">
      <c r="B161" s="15">
        <v>1</v>
      </c>
      <c r="C161" s="1" t="s">
        <v>114</v>
      </c>
      <c r="D161" s="1">
        <v>1008</v>
      </c>
      <c r="E161" s="1" t="s">
        <v>123</v>
      </c>
      <c r="G161" s="18">
        <v>7830</v>
      </c>
      <c r="H161" s="18">
        <v>8130</v>
      </c>
      <c r="I161" s="18">
        <v>8772</v>
      </c>
      <c r="J161" s="18">
        <v>9864</v>
      </c>
      <c r="K161" s="18">
        <v>9712</v>
      </c>
      <c r="L161" s="18">
        <v>9420</v>
      </c>
      <c r="M161" s="18">
        <v>9060</v>
      </c>
      <c r="N161" s="55">
        <v>8670</v>
      </c>
    </row>
    <row r="162" spans="2:14" ht="12.5">
      <c r="B162" s="15">
        <v>1</v>
      </c>
      <c r="C162" s="1" t="s">
        <v>114</v>
      </c>
      <c r="D162" s="1">
        <v>1009</v>
      </c>
      <c r="E162" s="1" t="s">
        <v>124</v>
      </c>
      <c r="G162" s="18">
        <v>9015</v>
      </c>
      <c r="H162" s="18">
        <v>7814</v>
      </c>
      <c r="I162" s="18">
        <v>8113</v>
      </c>
      <c r="J162" s="18">
        <v>8809</v>
      </c>
      <c r="K162" s="18">
        <v>9315</v>
      </c>
      <c r="L162" s="18">
        <v>9469</v>
      </c>
      <c r="M162" s="18">
        <v>9667</v>
      </c>
      <c r="N162" s="55">
        <v>9793</v>
      </c>
    </row>
    <row r="163" spans="2:14" ht="12.5">
      <c r="B163" s="15">
        <v>1</v>
      </c>
      <c r="C163" s="1" t="s">
        <v>114</v>
      </c>
      <c r="D163" s="1">
        <v>1010</v>
      </c>
      <c r="E163" s="1" t="s">
        <v>125</v>
      </c>
      <c r="G163" s="18">
        <v>10630</v>
      </c>
      <c r="H163" s="18">
        <v>8932</v>
      </c>
      <c r="I163" s="18">
        <v>7755</v>
      </c>
      <c r="J163" s="18">
        <v>8093</v>
      </c>
      <c r="K163" s="18">
        <v>7966</v>
      </c>
      <c r="L163" s="18">
        <v>8205</v>
      </c>
      <c r="M163" s="18">
        <v>8406</v>
      </c>
      <c r="N163" s="55">
        <v>8608</v>
      </c>
    </row>
    <row r="164" spans="2:14" ht="12.5">
      <c r="B164" s="15">
        <v>1</v>
      </c>
      <c r="C164" s="1" t="s">
        <v>114</v>
      </c>
      <c r="D164" s="1">
        <v>1011</v>
      </c>
      <c r="E164" s="1" t="s">
        <v>126</v>
      </c>
      <c r="G164" s="18">
        <v>8932</v>
      </c>
      <c r="H164" s="18">
        <v>10461</v>
      </c>
      <c r="I164" s="18">
        <v>8828</v>
      </c>
      <c r="J164" s="18">
        <v>7700</v>
      </c>
      <c r="K164" s="18">
        <v>7639</v>
      </c>
      <c r="L164" s="18">
        <v>7678</v>
      </c>
      <c r="M164" s="18">
        <v>7734</v>
      </c>
      <c r="N164" s="55">
        <v>7791</v>
      </c>
    </row>
    <row r="165" spans="2:14" ht="12.5">
      <c r="B165" s="15">
        <v>1</v>
      </c>
      <c r="C165" s="1" t="s">
        <v>114</v>
      </c>
      <c r="D165" s="1">
        <v>1012</v>
      </c>
      <c r="E165" s="1" t="s">
        <v>127</v>
      </c>
      <c r="G165" s="18">
        <v>7962</v>
      </c>
      <c r="H165" s="18">
        <v>8750</v>
      </c>
      <c r="I165" s="18">
        <v>10294</v>
      </c>
      <c r="J165" s="18">
        <v>8728</v>
      </c>
      <c r="K165" s="18">
        <v>8320</v>
      </c>
      <c r="L165" s="18">
        <v>7954</v>
      </c>
      <c r="M165" s="18">
        <v>7731</v>
      </c>
      <c r="N165" s="55">
        <v>7654</v>
      </c>
    </row>
    <row r="166" spans="2:14" ht="12.5">
      <c r="B166" s="15">
        <v>1</v>
      </c>
      <c r="C166" s="1" t="s">
        <v>114</v>
      </c>
      <c r="D166" s="1">
        <v>1013</v>
      </c>
      <c r="E166" s="1" t="s">
        <v>128</v>
      </c>
      <c r="G166" s="18">
        <v>7483</v>
      </c>
      <c r="H166" s="18">
        <v>7750</v>
      </c>
      <c r="I166" s="18">
        <v>8577</v>
      </c>
      <c r="J166" s="18">
        <v>10112</v>
      </c>
      <c r="K166" s="18">
        <v>10632</v>
      </c>
      <c r="L166" s="18">
        <v>10246</v>
      </c>
      <c r="M166" s="18">
        <v>9666</v>
      </c>
      <c r="N166" s="55">
        <v>8980</v>
      </c>
    </row>
    <row r="167" spans="2:14" ht="12.5">
      <c r="B167" s="15">
        <v>1</v>
      </c>
      <c r="C167" s="1" t="s">
        <v>114</v>
      </c>
      <c r="D167" s="1">
        <v>1014</v>
      </c>
      <c r="E167" s="1" t="s">
        <v>129</v>
      </c>
      <c r="G167" s="18">
        <v>6402</v>
      </c>
      <c r="H167" s="18">
        <v>7118</v>
      </c>
      <c r="I167" s="18">
        <v>7460</v>
      </c>
      <c r="J167" s="18">
        <v>8272</v>
      </c>
      <c r="K167" s="18">
        <v>7861</v>
      </c>
      <c r="L167" s="18">
        <v>8204</v>
      </c>
      <c r="M167" s="18">
        <v>8699</v>
      </c>
      <c r="N167" s="55">
        <v>9154</v>
      </c>
    </row>
    <row r="168" spans="2:14" ht="12.5">
      <c r="B168" s="15">
        <v>1</v>
      </c>
      <c r="C168" s="1" t="s">
        <v>114</v>
      </c>
      <c r="D168" s="1">
        <v>1015</v>
      </c>
      <c r="E168" s="1" t="s">
        <v>130</v>
      </c>
      <c r="G168" s="18">
        <v>4699</v>
      </c>
      <c r="H168" s="18">
        <v>5910</v>
      </c>
      <c r="I168" s="18">
        <v>6661</v>
      </c>
      <c r="J168" s="18">
        <v>7018</v>
      </c>
      <c r="K168" s="18">
        <v>7184</v>
      </c>
      <c r="L168" s="18">
        <v>7396</v>
      </c>
      <c r="M168" s="18">
        <v>7596</v>
      </c>
      <c r="N168" s="55">
        <v>7928</v>
      </c>
    </row>
    <row r="169" spans="2:14" ht="12.5">
      <c r="B169" s="15">
        <v>1</v>
      </c>
      <c r="C169" s="1" t="s">
        <v>114</v>
      </c>
      <c r="D169" s="1">
        <v>1016</v>
      </c>
      <c r="E169" s="1" t="s">
        <v>131</v>
      </c>
      <c r="G169" s="18">
        <v>3292</v>
      </c>
      <c r="H169" s="18">
        <v>4157</v>
      </c>
      <c r="I169" s="18">
        <v>5280</v>
      </c>
      <c r="J169" s="18">
        <v>5992</v>
      </c>
      <c r="K169" s="18">
        <v>6143</v>
      </c>
      <c r="L169" s="18">
        <v>6253</v>
      </c>
      <c r="M169" s="18">
        <v>6302</v>
      </c>
      <c r="N169" s="55">
        <v>6269</v>
      </c>
    </row>
    <row r="170" spans="2:14" ht="12.5">
      <c r="B170" s="15">
        <v>1</v>
      </c>
      <c r="C170" s="1" t="s">
        <v>114</v>
      </c>
      <c r="D170" s="1">
        <v>1017</v>
      </c>
      <c r="E170" s="1" t="s">
        <v>132</v>
      </c>
      <c r="G170" s="18">
        <v>2303</v>
      </c>
      <c r="H170" s="18">
        <v>2619</v>
      </c>
      <c r="I170" s="18">
        <v>3423</v>
      </c>
      <c r="J170" s="18">
        <v>4376</v>
      </c>
      <c r="K170" s="18">
        <v>4494</v>
      </c>
      <c r="L170" s="18">
        <v>4631</v>
      </c>
      <c r="M170" s="18">
        <v>4762</v>
      </c>
      <c r="N170" s="55">
        <v>4869</v>
      </c>
    </row>
    <row r="171" spans="2:14" ht="12.5">
      <c r="B171" s="15">
        <v>1</v>
      </c>
      <c r="C171" s="1" t="s">
        <v>114</v>
      </c>
      <c r="D171" s="1">
        <v>1018</v>
      </c>
      <c r="E171" s="1" t="s">
        <v>133</v>
      </c>
      <c r="G171" s="18">
        <v>1138</v>
      </c>
      <c r="H171" s="18">
        <v>1535</v>
      </c>
      <c r="I171" s="18">
        <v>1855</v>
      </c>
      <c r="J171" s="18">
        <v>2454</v>
      </c>
      <c r="K171" s="18">
        <v>2625</v>
      </c>
      <c r="L171" s="18">
        <v>2780</v>
      </c>
      <c r="M171" s="18">
        <v>2926</v>
      </c>
      <c r="N171" s="55">
        <v>3063</v>
      </c>
    </row>
    <row r="172" spans="2:14" ht="12.5">
      <c r="B172" s="15">
        <v>1</v>
      </c>
      <c r="C172" s="1" t="s">
        <v>114</v>
      </c>
      <c r="D172" s="1">
        <v>1019</v>
      </c>
      <c r="E172" s="1" t="s">
        <v>134</v>
      </c>
      <c r="G172" s="1">
        <v>368</v>
      </c>
      <c r="H172" s="1">
        <v>571</v>
      </c>
      <c r="I172" s="1">
        <v>843</v>
      </c>
      <c r="J172" s="18">
        <v>1029</v>
      </c>
      <c r="K172" s="18">
        <v>1082</v>
      </c>
      <c r="L172" s="18">
        <v>1146</v>
      </c>
      <c r="M172" s="18">
        <v>1216</v>
      </c>
      <c r="N172" s="55">
        <v>1305</v>
      </c>
    </row>
    <row r="173" spans="2:14" ht="12.5">
      <c r="B173" s="15">
        <v>1</v>
      </c>
      <c r="C173" s="1" t="s">
        <v>114</v>
      </c>
      <c r="D173" s="1">
        <v>1020</v>
      </c>
      <c r="E173" s="1" t="s">
        <v>135</v>
      </c>
      <c r="G173" s="1">
        <v>69</v>
      </c>
      <c r="H173" s="1">
        <v>119</v>
      </c>
      <c r="I173" s="1">
        <v>212</v>
      </c>
      <c r="J173" s="1">
        <v>298</v>
      </c>
      <c r="K173" s="1">
        <v>317</v>
      </c>
      <c r="L173" s="1">
        <v>331</v>
      </c>
      <c r="M173" s="1">
        <v>343</v>
      </c>
      <c r="N173" s="44">
        <v>352</v>
      </c>
    </row>
    <row r="174" spans="2:14" ht="12.5">
      <c r="B174" s="15">
        <v>1</v>
      </c>
      <c r="C174" s="1" t="s">
        <v>114</v>
      </c>
      <c r="D174" s="1">
        <v>1021</v>
      </c>
      <c r="E174" s="1" t="s">
        <v>136</v>
      </c>
      <c r="G174" s="1">
        <v>6</v>
      </c>
      <c r="H174" s="1">
        <v>12</v>
      </c>
      <c r="I174" s="1">
        <v>25</v>
      </c>
      <c r="J174" s="1">
        <v>44</v>
      </c>
      <c r="K174" s="1">
        <v>47</v>
      </c>
      <c r="L174" s="1">
        <v>51</v>
      </c>
      <c r="M174" s="1">
        <v>55</v>
      </c>
      <c r="N174" s="44">
        <v>60</v>
      </c>
    </row>
    <row r="175" spans="2:14" ht="12.5">
      <c r="B175" s="15">
        <v>1</v>
      </c>
      <c r="C175" s="1" t="s">
        <v>114</v>
      </c>
      <c r="D175" s="1">
        <v>2000</v>
      </c>
      <c r="E175" s="1" t="s">
        <v>137</v>
      </c>
      <c r="G175" s="18">
        <v>20033</v>
      </c>
      <c r="H175" s="18">
        <v>18505</v>
      </c>
      <c r="I175" s="18">
        <v>17585</v>
      </c>
      <c r="J175" s="18">
        <v>16839</v>
      </c>
      <c r="K175" s="18">
        <v>16705</v>
      </c>
      <c r="L175" s="18">
        <v>16547</v>
      </c>
      <c r="M175" s="18">
        <v>16390</v>
      </c>
      <c r="N175" s="55">
        <v>16233</v>
      </c>
    </row>
    <row r="176" spans="2:14" ht="12.5">
      <c r="B176" s="15">
        <v>1</v>
      </c>
      <c r="C176" s="1" t="s">
        <v>114</v>
      </c>
      <c r="D176" s="1">
        <v>1023</v>
      </c>
      <c r="E176" s="1" t="s">
        <v>138</v>
      </c>
      <c r="G176" s="18">
        <v>87260</v>
      </c>
      <c r="H176" s="18">
        <v>86380</v>
      </c>
      <c r="I176" s="18">
        <v>84422</v>
      </c>
      <c r="J176" s="18">
        <v>81735</v>
      </c>
      <c r="K176" s="18">
        <v>81342</v>
      </c>
      <c r="L176" s="18">
        <v>80175</v>
      </c>
      <c r="M176" s="18">
        <v>79010</v>
      </c>
      <c r="N176" s="55">
        <v>77850</v>
      </c>
    </row>
    <row r="177" spans="2:14" ht="12.5">
      <c r="B177" s="52">
        <v>1</v>
      </c>
      <c r="C177" s="53" t="s">
        <v>114</v>
      </c>
      <c r="D177" s="53">
        <v>1024</v>
      </c>
      <c r="E177" s="53" t="s">
        <v>139</v>
      </c>
      <c r="F177" s="53"/>
      <c r="G177" s="56">
        <v>18277</v>
      </c>
      <c r="H177" s="56">
        <v>22041</v>
      </c>
      <c r="I177" s="56">
        <v>25761</v>
      </c>
      <c r="J177" s="56">
        <v>29484</v>
      </c>
      <c r="K177" s="56">
        <v>29752</v>
      </c>
      <c r="L177" s="56">
        <v>30793</v>
      </c>
      <c r="M177" s="56">
        <v>31898</v>
      </c>
      <c r="N177" s="57">
        <v>33000</v>
      </c>
    </row>
    <row r="178" spans="2:14" ht="12.5">
      <c r="B178" s="15">
        <v>1</v>
      </c>
      <c r="C178" s="1" t="s">
        <v>114</v>
      </c>
      <c r="D178" s="1">
        <v>1028</v>
      </c>
      <c r="E178" s="1" t="s">
        <v>140</v>
      </c>
      <c r="G178" s="18">
        <v>11101</v>
      </c>
      <c r="H178" s="18">
        <v>13028</v>
      </c>
      <c r="I178" s="18">
        <v>14122</v>
      </c>
      <c r="J178" s="18">
        <v>15290</v>
      </c>
      <c r="K178" s="18">
        <v>15044</v>
      </c>
      <c r="L178" s="18">
        <v>15601</v>
      </c>
      <c r="M178" s="18">
        <v>16295</v>
      </c>
      <c r="N178" s="55">
        <v>17082</v>
      </c>
    </row>
    <row r="179" spans="2:14" ht="12.5">
      <c r="B179" s="15">
        <v>1</v>
      </c>
      <c r="C179" s="1" t="s">
        <v>114</v>
      </c>
      <c r="D179" s="1">
        <v>1029</v>
      </c>
      <c r="E179" s="1" t="s">
        <v>141</v>
      </c>
      <c r="G179" s="18">
        <v>7175</v>
      </c>
      <c r="H179" s="18">
        <v>9012</v>
      </c>
      <c r="I179" s="18">
        <v>11639</v>
      </c>
      <c r="J179" s="18">
        <v>14194</v>
      </c>
      <c r="K179" s="18">
        <v>14708</v>
      </c>
      <c r="L179" s="18">
        <v>15193</v>
      </c>
      <c r="M179" s="18">
        <v>15603</v>
      </c>
      <c r="N179" s="55">
        <v>15917</v>
      </c>
    </row>
    <row r="180" spans="2:14" ht="12.5">
      <c r="B180" s="15">
        <v>2</v>
      </c>
      <c r="C180" s="1" t="s">
        <v>142</v>
      </c>
      <c r="D180" s="1">
        <v>1000</v>
      </c>
      <c r="E180" s="1" t="s">
        <v>115</v>
      </c>
      <c r="G180" s="1">
        <v>100</v>
      </c>
      <c r="H180" s="1">
        <v>100</v>
      </c>
      <c r="I180" s="1">
        <v>100</v>
      </c>
      <c r="J180" s="1">
        <v>100</v>
      </c>
      <c r="K180" s="1">
        <v>100</v>
      </c>
      <c r="L180" s="1">
        <v>100</v>
      </c>
      <c r="M180" s="1">
        <v>100</v>
      </c>
      <c r="N180" s="44">
        <v>100</v>
      </c>
    </row>
    <row r="181" spans="2:14" ht="12.5">
      <c r="B181" s="15">
        <v>2</v>
      </c>
      <c r="C181" s="1" t="s">
        <v>142</v>
      </c>
      <c r="D181" s="1">
        <v>1001</v>
      </c>
      <c r="E181" s="1" t="s">
        <v>116</v>
      </c>
      <c r="G181" s="1">
        <v>4.78</v>
      </c>
      <c r="H181" s="1">
        <v>4.66</v>
      </c>
      <c r="I181" s="1">
        <v>4.38</v>
      </c>
      <c r="J181" s="1">
        <v>4.1500000000000004</v>
      </c>
      <c r="K181" s="1">
        <v>4.1500000000000004</v>
      </c>
      <c r="L181" s="1">
        <v>4.13</v>
      </c>
      <c r="M181" s="1">
        <v>4.12</v>
      </c>
      <c r="N181" s="44">
        <v>4.0999999999999996</v>
      </c>
    </row>
    <row r="182" spans="2:14" ht="12.5">
      <c r="B182" s="15">
        <v>2</v>
      </c>
      <c r="C182" s="1" t="s">
        <v>142</v>
      </c>
      <c r="D182" s="1">
        <v>1002</v>
      </c>
      <c r="E182" s="1" t="s">
        <v>117</v>
      </c>
      <c r="G182" s="1">
        <v>5.21</v>
      </c>
      <c r="H182" s="1">
        <v>4.75</v>
      </c>
      <c r="I182" s="1">
        <v>4.66</v>
      </c>
      <c r="J182" s="1">
        <v>4.37</v>
      </c>
      <c r="K182" s="1">
        <v>4.3</v>
      </c>
      <c r="L182" s="1">
        <v>4.24</v>
      </c>
      <c r="M182" s="1">
        <v>4.21</v>
      </c>
      <c r="N182" s="44">
        <v>4.18</v>
      </c>
    </row>
    <row r="183" spans="2:14" ht="12.5">
      <c r="B183" s="15">
        <v>2</v>
      </c>
      <c r="C183" s="1" t="s">
        <v>142</v>
      </c>
      <c r="D183" s="1">
        <v>1003</v>
      </c>
      <c r="E183" s="1" t="s">
        <v>118</v>
      </c>
      <c r="G183" s="1">
        <v>5.96</v>
      </c>
      <c r="H183" s="1">
        <v>5.17</v>
      </c>
      <c r="I183" s="1">
        <v>4.72</v>
      </c>
      <c r="J183" s="1">
        <v>4.63</v>
      </c>
      <c r="K183" s="1">
        <v>4.63</v>
      </c>
      <c r="L183" s="1">
        <v>4.5999999999999996</v>
      </c>
      <c r="M183" s="1">
        <v>4.55</v>
      </c>
      <c r="N183" s="44">
        <v>4.5</v>
      </c>
    </row>
    <row r="184" spans="2:14" ht="12.5">
      <c r="B184" s="15">
        <v>2</v>
      </c>
      <c r="C184" s="1" t="s">
        <v>142</v>
      </c>
      <c r="D184" s="1">
        <v>1004</v>
      </c>
      <c r="E184" s="1" t="s">
        <v>119</v>
      </c>
      <c r="G184" s="1">
        <v>6.82</v>
      </c>
      <c r="H184" s="1">
        <v>5.91</v>
      </c>
      <c r="I184" s="1">
        <v>5.16</v>
      </c>
      <c r="J184" s="1">
        <v>4.76</v>
      </c>
      <c r="K184" s="1">
        <v>4.75</v>
      </c>
      <c r="L184" s="1">
        <v>4.74</v>
      </c>
      <c r="M184" s="1">
        <v>4.75</v>
      </c>
      <c r="N184" s="44">
        <v>4.7300000000000004</v>
      </c>
    </row>
    <row r="185" spans="2:14" ht="12.5">
      <c r="B185" s="15">
        <v>2</v>
      </c>
      <c r="C185" s="1" t="s">
        <v>142</v>
      </c>
      <c r="D185" s="1">
        <v>1005</v>
      </c>
      <c r="E185" s="1" t="s">
        <v>120</v>
      </c>
      <c r="G185" s="1">
        <v>7.89</v>
      </c>
      <c r="H185" s="1">
        <v>6.65</v>
      </c>
      <c r="I185" s="1">
        <v>5.78</v>
      </c>
      <c r="J185" s="1">
        <v>5.0999999999999996</v>
      </c>
      <c r="K185" s="1">
        <v>4.9800000000000004</v>
      </c>
      <c r="L185" s="1">
        <v>4.92</v>
      </c>
      <c r="M185" s="1">
        <v>4.87</v>
      </c>
      <c r="N185" s="44">
        <v>4.88</v>
      </c>
    </row>
    <row r="186" spans="2:14" ht="12.5">
      <c r="B186" s="15">
        <v>2</v>
      </c>
      <c r="C186" s="1" t="s">
        <v>142</v>
      </c>
      <c r="D186" s="1">
        <v>1006</v>
      </c>
      <c r="E186" s="1" t="s">
        <v>121</v>
      </c>
      <c r="G186" s="1">
        <v>7.01</v>
      </c>
      <c r="H186" s="1">
        <v>7.73</v>
      </c>
      <c r="I186" s="1">
        <v>6.51</v>
      </c>
      <c r="J186" s="1">
        <v>5.77</v>
      </c>
      <c r="K186" s="1">
        <v>5.65</v>
      </c>
      <c r="L186" s="1">
        <v>5.53</v>
      </c>
      <c r="M186" s="1">
        <v>5.4</v>
      </c>
      <c r="N186" s="44">
        <v>5.25</v>
      </c>
    </row>
    <row r="187" spans="2:14" ht="12.5">
      <c r="B187" s="15">
        <v>2</v>
      </c>
      <c r="C187" s="1" t="s">
        <v>142</v>
      </c>
      <c r="D187" s="1">
        <v>1007</v>
      </c>
      <c r="E187" s="1" t="s">
        <v>122</v>
      </c>
      <c r="G187" s="1">
        <v>6.48</v>
      </c>
      <c r="H187" s="1">
        <v>6.93</v>
      </c>
      <c r="I187" s="1">
        <v>7.67</v>
      </c>
      <c r="J187" s="1">
        <v>6.58</v>
      </c>
      <c r="K187" s="1">
        <v>6.33</v>
      </c>
      <c r="L187" s="1">
        <v>6.14</v>
      </c>
      <c r="M187" s="1">
        <v>5.99</v>
      </c>
      <c r="N187" s="44">
        <v>5.88</v>
      </c>
    </row>
    <row r="188" spans="2:14" ht="12.5">
      <c r="B188" s="15">
        <v>2</v>
      </c>
      <c r="C188" s="1" t="s">
        <v>142</v>
      </c>
      <c r="D188" s="1">
        <v>1008</v>
      </c>
      <c r="E188" s="1" t="s">
        <v>123</v>
      </c>
      <c r="G188" s="1">
        <v>6.24</v>
      </c>
      <c r="H188" s="1">
        <v>6.41</v>
      </c>
      <c r="I188" s="1">
        <v>6.87</v>
      </c>
      <c r="J188" s="1">
        <v>7.7</v>
      </c>
      <c r="K188" s="1">
        <v>7.6</v>
      </c>
      <c r="L188" s="1">
        <v>7.39</v>
      </c>
      <c r="M188" s="1">
        <v>7.12</v>
      </c>
      <c r="N188" s="44">
        <v>6.82</v>
      </c>
    </row>
    <row r="189" spans="2:14" ht="12.5">
      <c r="B189" s="15">
        <v>2</v>
      </c>
      <c r="C189" s="1" t="s">
        <v>142</v>
      </c>
      <c r="D189" s="1">
        <v>1009</v>
      </c>
      <c r="E189" s="1" t="s">
        <v>124</v>
      </c>
      <c r="G189" s="1">
        <v>7.18</v>
      </c>
      <c r="H189" s="1">
        <v>6.16</v>
      </c>
      <c r="I189" s="1">
        <v>6.35</v>
      </c>
      <c r="J189" s="1">
        <v>6.88</v>
      </c>
      <c r="K189" s="1">
        <v>7.29</v>
      </c>
      <c r="L189" s="1">
        <v>7.43</v>
      </c>
      <c r="M189" s="1">
        <v>7.59</v>
      </c>
      <c r="N189" s="44">
        <v>7.71</v>
      </c>
    </row>
    <row r="190" spans="2:14" ht="12.5">
      <c r="B190" s="15">
        <v>2</v>
      </c>
      <c r="C190" s="1" t="s">
        <v>142</v>
      </c>
      <c r="D190" s="1">
        <v>1010</v>
      </c>
      <c r="E190" s="1" t="s">
        <v>125</v>
      </c>
      <c r="G190" s="1">
        <v>8.4700000000000006</v>
      </c>
      <c r="H190" s="1">
        <v>7.04</v>
      </c>
      <c r="I190" s="1">
        <v>6.07</v>
      </c>
      <c r="J190" s="1">
        <v>6.32</v>
      </c>
      <c r="K190" s="1">
        <v>6.23</v>
      </c>
      <c r="L190" s="1">
        <v>6.43</v>
      </c>
      <c r="M190" s="1">
        <v>6.6</v>
      </c>
      <c r="N190" s="44">
        <v>6.77</v>
      </c>
    </row>
    <row r="191" spans="2:14" ht="12.5">
      <c r="B191" s="15">
        <v>2</v>
      </c>
      <c r="C191" s="1" t="s">
        <v>142</v>
      </c>
      <c r="D191" s="1">
        <v>1011</v>
      </c>
      <c r="E191" s="1" t="s">
        <v>126</v>
      </c>
      <c r="G191" s="1">
        <v>7.11</v>
      </c>
      <c r="H191" s="1">
        <v>8.24</v>
      </c>
      <c r="I191" s="1">
        <v>6.91</v>
      </c>
      <c r="J191" s="1">
        <v>6.01</v>
      </c>
      <c r="K191" s="1">
        <v>5.98</v>
      </c>
      <c r="L191" s="1">
        <v>6.02</v>
      </c>
      <c r="M191" s="1">
        <v>6.08</v>
      </c>
      <c r="N191" s="44">
        <v>6.13</v>
      </c>
    </row>
    <row r="192" spans="2:14" ht="12.5">
      <c r="B192" s="15">
        <v>2</v>
      </c>
      <c r="C192" s="1" t="s">
        <v>142</v>
      </c>
      <c r="D192" s="1">
        <v>1012</v>
      </c>
      <c r="E192" s="1" t="s">
        <v>127</v>
      </c>
      <c r="G192" s="1">
        <v>6.34</v>
      </c>
      <c r="H192" s="1">
        <v>6.89</v>
      </c>
      <c r="I192" s="1">
        <v>8.06</v>
      </c>
      <c r="J192" s="1">
        <v>6.82</v>
      </c>
      <c r="K192" s="1">
        <v>6.51</v>
      </c>
      <c r="L192" s="1">
        <v>6.24</v>
      </c>
      <c r="M192" s="1">
        <v>6.07</v>
      </c>
      <c r="N192" s="44">
        <v>6.02</v>
      </c>
    </row>
    <row r="193" spans="2:14" ht="12.5">
      <c r="B193" s="15">
        <v>2</v>
      </c>
      <c r="C193" s="1" t="s">
        <v>142</v>
      </c>
      <c r="D193" s="1">
        <v>1013</v>
      </c>
      <c r="E193" s="1" t="s">
        <v>128</v>
      </c>
      <c r="G193" s="1">
        <v>5.96</v>
      </c>
      <c r="H193" s="1">
        <v>6.11</v>
      </c>
      <c r="I193" s="1">
        <v>6.71</v>
      </c>
      <c r="J193" s="1">
        <v>7.9</v>
      </c>
      <c r="K193" s="1">
        <v>8.32</v>
      </c>
      <c r="L193" s="1">
        <v>8.0399999999999991</v>
      </c>
      <c r="M193" s="1">
        <v>7.59</v>
      </c>
      <c r="N193" s="44">
        <v>7.07</v>
      </c>
    </row>
    <row r="194" spans="2:14" ht="12.5">
      <c r="B194" s="15">
        <v>2</v>
      </c>
      <c r="C194" s="1" t="s">
        <v>142</v>
      </c>
      <c r="D194" s="1">
        <v>1014</v>
      </c>
      <c r="E194" s="1" t="s">
        <v>129</v>
      </c>
      <c r="G194" s="1">
        <v>5.0999999999999996</v>
      </c>
      <c r="H194" s="1">
        <v>5.61</v>
      </c>
      <c r="I194" s="1">
        <v>5.84</v>
      </c>
      <c r="J194" s="1">
        <v>6.46</v>
      </c>
      <c r="K194" s="1">
        <v>6.15</v>
      </c>
      <c r="L194" s="1">
        <v>6.43</v>
      </c>
      <c r="M194" s="1">
        <v>6.83</v>
      </c>
      <c r="N194" s="44">
        <v>7.2</v>
      </c>
    </row>
    <row r="195" spans="2:14" ht="12.5">
      <c r="B195" s="15">
        <v>2</v>
      </c>
      <c r="C195" s="1" t="s">
        <v>142</v>
      </c>
      <c r="D195" s="1">
        <v>1015</v>
      </c>
      <c r="E195" s="1" t="s">
        <v>130</v>
      </c>
      <c r="G195" s="1">
        <v>3.74</v>
      </c>
      <c r="H195" s="1">
        <v>4.66</v>
      </c>
      <c r="I195" s="1">
        <v>5.21</v>
      </c>
      <c r="J195" s="1">
        <v>5.48</v>
      </c>
      <c r="K195" s="1">
        <v>5.62</v>
      </c>
      <c r="L195" s="1">
        <v>5.8</v>
      </c>
      <c r="M195" s="1">
        <v>5.97</v>
      </c>
      <c r="N195" s="44">
        <v>6.24</v>
      </c>
    </row>
    <row r="196" spans="2:14" ht="12.5">
      <c r="B196" s="15">
        <v>2</v>
      </c>
      <c r="C196" s="1" t="s">
        <v>142</v>
      </c>
      <c r="D196" s="1">
        <v>1016</v>
      </c>
      <c r="E196" s="1" t="s">
        <v>131</v>
      </c>
      <c r="G196" s="1">
        <v>2.62</v>
      </c>
      <c r="H196" s="1">
        <v>3.28</v>
      </c>
      <c r="I196" s="1">
        <v>4.13</v>
      </c>
      <c r="J196" s="1">
        <v>4.68</v>
      </c>
      <c r="K196" s="1">
        <v>4.8099999999999996</v>
      </c>
      <c r="L196" s="1">
        <v>4.9000000000000004</v>
      </c>
      <c r="M196" s="1">
        <v>4.95</v>
      </c>
      <c r="N196" s="44">
        <v>4.93</v>
      </c>
    </row>
    <row r="197" spans="2:14" ht="12.5">
      <c r="B197" s="15">
        <v>2</v>
      </c>
      <c r="C197" s="1" t="s">
        <v>142</v>
      </c>
      <c r="D197" s="1">
        <v>1017</v>
      </c>
      <c r="E197" s="1" t="s">
        <v>132</v>
      </c>
      <c r="G197" s="1">
        <v>1.83</v>
      </c>
      <c r="H197" s="1">
        <v>2.06</v>
      </c>
      <c r="I197" s="1">
        <v>2.68</v>
      </c>
      <c r="J197" s="1">
        <v>3.42</v>
      </c>
      <c r="K197" s="1">
        <v>3.52</v>
      </c>
      <c r="L197" s="1">
        <v>3.63</v>
      </c>
      <c r="M197" s="1">
        <v>3.74</v>
      </c>
      <c r="N197" s="44">
        <v>3.83</v>
      </c>
    </row>
    <row r="198" spans="2:14" ht="12.5">
      <c r="B198" s="15">
        <v>2</v>
      </c>
      <c r="C198" s="1" t="s">
        <v>142</v>
      </c>
      <c r="D198" s="1">
        <v>1018</v>
      </c>
      <c r="E198" s="1" t="s">
        <v>133</v>
      </c>
      <c r="G198" s="1">
        <v>0.91</v>
      </c>
      <c r="H198" s="1">
        <v>1.21</v>
      </c>
      <c r="I198" s="1">
        <v>1.45</v>
      </c>
      <c r="J198" s="1">
        <v>1.92</v>
      </c>
      <c r="K198" s="1">
        <v>2.0499999999999998</v>
      </c>
      <c r="L198" s="1">
        <v>2.1800000000000002</v>
      </c>
      <c r="M198" s="1">
        <v>2.2999999999999998</v>
      </c>
      <c r="N198" s="44">
        <v>2.41</v>
      </c>
    </row>
    <row r="199" spans="2:14" ht="12.5">
      <c r="B199" s="15">
        <v>2</v>
      </c>
      <c r="C199" s="1" t="s">
        <v>142</v>
      </c>
      <c r="D199" s="1">
        <v>1019</v>
      </c>
      <c r="E199" s="1" t="s">
        <v>134</v>
      </c>
      <c r="G199" s="1">
        <v>0.28999999999999998</v>
      </c>
      <c r="H199" s="1">
        <v>0.45</v>
      </c>
      <c r="I199" s="1">
        <v>0.66</v>
      </c>
      <c r="J199" s="1">
        <v>0.8</v>
      </c>
      <c r="K199" s="1">
        <v>0.85</v>
      </c>
      <c r="L199" s="1">
        <v>0.9</v>
      </c>
      <c r="M199" s="1">
        <v>0.96</v>
      </c>
      <c r="N199" s="44">
        <v>1.03</v>
      </c>
    </row>
    <row r="200" spans="2:14" ht="12.5">
      <c r="B200" s="15">
        <v>2</v>
      </c>
      <c r="C200" s="1" t="s">
        <v>142</v>
      </c>
      <c r="D200" s="1">
        <v>1020</v>
      </c>
      <c r="E200" s="1" t="s">
        <v>135</v>
      </c>
      <c r="G200" s="1">
        <v>0.05</v>
      </c>
      <c r="H200" s="1">
        <v>0.09</v>
      </c>
      <c r="I200" s="1">
        <v>0.17</v>
      </c>
      <c r="J200" s="1">
        <v>0.23</v>
      </c>
      <c r="K200" s="1">
        <v>0.25</v>
      </c>
      <c r="L200" s="1">
        <v>0.26</v>
      </c>
      <c r="M200" s="1">
        <v>0.27</v>
      </c>
      <c r="N200" s="44">
        <v>0.28000000000000003</v>
      </c>
    </row>
    <row r="201" spans="2:14" ht="12.5">
      <c r="B201" s="15">
        <v>2</v>
      </c>
      <c r="C201" s="1" t="s">
        <v>142</v>
      </c>
      <c r="D201" s="1">
        <v>1021</v>
      </c>
      <c r="E201" s="1" t="s">
        <v>136</v>
      </c>
      <c r="G201" s="1">
        <v>0</v>
      </c>
      <c r="H201" s="1">
        <v>0.01</v>
      </c>
      <c r="I201" s="1">
        <v>0.02</v>
      </c>
      <c r="J201" s="1">
        <v>0.03</v>
      </c>
      <c r="K201" s="1">
        <v>0.04</v>
      </c>
      <c r="L201" s="1">
        <v>0.04</v>
      </c>
      <c r="M201" s="1">
        <v>0.04</v>
      </c>
      <c r="N201" s="44">
        <v>0.05</v>
      </c>
    </row>
    <row r="202" spans="2:14" ht="12.5">
      <c r="B202" s="15">
        <v>2</v>
      </c>
      <c r="C202" s="1" t="s">
        <v>142</v>
      </c>
      <c r="D202" s="1">
        <v>2000</v>
      </c>
      <c r="E202" s="1" t="s">
        <v>137</v>
      </c>
      <c r="G202" s="1">
        <v>15.95</v>
      </c>
      <c r="H202" s="1">
        <v>14.58</v>
      </c>
      <c r="I202" s="1">
        <v>13.76</v>
      </c>
      <c r="J202" s="1">
        <v>13.15</v>
      </c>
      <c r="K202" s="1">
        <v>13.07</v>
      </c>
      <c r="L202" s="1">
        <v>12.98</v>
      </c>
      <c r="M202" s="1">
        <v>12.88</v>
      </c>
      <c r="N202" s="44">
        <v>12.77</v>
      </c>
    </row>
    <row r="203" spans="2:14" ht="12.5">
      <c r="B203" s="15">
        <v>2</v>
      </c>
      <c r="C203" s="1" t="s">
        <v>142</v>
      </c>
      <c r="D203" s="1">
        <v>1023</v>
      </c>
      <c r="E203" s="1" t="s">
        <v>138</v>
      </c>
      <c r="G203" s="1">
        <v>69.489999999999995</v>
      </c>
      <c r="H203" s="1">
        <v>68.06</v>
      </c>
      <c r="I203" s="1">
        <v>66.069999999999993</v>
      </c>
      <c r="J203" s="1">
        <v>63.83</v>
      </c>
      <c r="K203" s="1">
        <v>63.65</v>
      </c>
      <c r="L203" s="1">
        <v>62.87</v>
      </c>
      <c r="M203" s="1">
        <v>62.07</v>
      </c>
      <c r="N203" s="44">
        <v>61.26</v>
      </c>
    </row>
    <row r="204" spans="2:14" ht="12.5">
      <c r="B204" s="52">
        <v>2</v>
      </c>
      <c r="C204" s="53" t="s">
        <v>142</v>
      </c>
      <c r="D204" s="53">
        <v>1024</v>
      </c>
      <c r="E204" s="53" t="s">
        <v>139</v>
      </c>
      <c r="F204" s="53"/>
      <c r="G204" s="53">
        <v>14.56</v>
      </c>
      <c r="H204" s="53">
        <v>17.36</v>
      </c>
      <c r="I204" s="53">
        <v>20.16</v>
      </c>
      <c r="J204" s="53">
        <v>23.02</v>
      </c>
      <c r="K204" s="53">
        <v>23.28</v>
      </c>
      <c r="L204" s="53">
        <v>24.15</v>
      </c>
      <c r="M204" s="53">
        <v>25.06</v>
      </c>
      <c r="N204" s="54">
        <v>25.97</v>
      </c>
    </row>
    <row r="205" spans="2:14" ht="12.5">
      <c r="B205" s="15">
        <v>2</v>
      </c>
      <c r="C205" s="1" t="s">
        <v>142</v>
      </c>
      <c r="D205" s="1">
        <v>1028</v>
      </c>
      <c r="E205" s="1" t="s">
        <v>140</v>
      </c>
      <c r="G205" s="1">
        <v>8.84</v>
      </c>
      <c r="H205" s="1">
        <v>10.26</v>
      </c>
      <c r="I205" s="1">
        <v>11.05</v>
      </c>
      <c r="J205" s="1">
        <v>11.94</v>
      </c>
      <c r="K205" s="1">
        <v>11.77</v>
      </c>
      <c r="L205" s="1">
        <v>12.23</v>
      </c>
      <c r="M205" s="1">
        <v>12.8</v>
      </c>
      <c r="N205" s="44">
        <v>13.44</v>
      </c>
    </row>
    <row r="206" spans="2:14" ht="12.5">
      <c r="B206" s="19">
        <v>2</v>
      </c>
      <c r="C206" s="43" t="s">
        <v>142</v>
      </c>
      <c r="D206" s="43">
        <v>1029</v>
      </c>
      <c r="E206" s="43" t="s">
        <v>141</v>
      </c>
      <c r="F206" s="43"/>
      <c r="G206" s="43">
        <v>5.71</v>
      </c>
      <c r="H206" s="43">
        <v>7.1</v>
      </c>
      <c r="I206" s="43">
        <v>9.11</v>
      </c>
      <c r="J206" s="43">
        <v>11.08</v>
      </c>
      <c r="K206" s="43">
        <v>11.51</v>
      </c>
      <c r="L206" s="43">
        <v>11.91</v>
      </c>
      <c r="M206" s="43">
        <v>12.26</v>
      </c>
      <c r="N206" s="21">
        <v>12.53</v>
      </c>
    </row>
  </sheetData>
  <phoneticPr fontId="51"/>
  <hyperlinks>
    <hyperlink ref="A1" location="'目次'!A1" display="目次" xr:uid="{00000000-0004-0000-0200-000000000000}"/>
    <hyperlink ref="C7" r:id="rId1" xr:uid="{1B85487B-5ABD-4416-8C57-F3561E65B0DD}"/>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outlinePr summaryBelow="0" summaryRight="0"/>
  </sheetPr>
  <dimension ref="A1:P526"/>
  <sheetViews>
    <sheetView workbookViewId="0"/>
  </sheetViews>
  <sheetFormatPr defaultColWidth="12.6328125" defaultRowHeight="15.75" customHeight="1"/>
  <cols>
    <col min="10" max="10" width="40" customWidth="1"/>
  </cols>
  <sheetData>
    <row r="1" spans="1:16" ht="15.75" customHeight="1">
      <c r="A1" s="11" t="s">
        <v>58</v>
      </c>
      <c r="B1" s="203"/>
      <c r="C1" s="203"/>
      <c r="D1" s="203"/>
      <c r="E1" s="203"/>
      <c r="F1" s="203"/>
      <c r="G1" s="203"/>
      <c r="H1" s="203"/>
      <c r="I1" s="203"/>
      <c r="J1" s="203"/>
      <c r="K1" s="203"/>
      <c r="L1" s="203"/>
      <c r="M1" s="203"/>
      <c r="N1" s="203"/>
      <c r="O1" s="203"/>
      <c r="P1" s="203"/>
    </row>
    <row r="2" spans="1:16" ht="15.75" customHeight="1">
      <c r="A2" s="203"/>
      <c r="B2" s="232">
        <v>2023</v>
      </c>
      <c r="C2" s="205"/>
      <c r="D2" s="203"/>
      <c r="E2" s="203"/>
    </row>
    <row r="3" spans="1:16" ht="15.75" customHeight="1">
      <c r="A3" s="203"/>
      <c r="B3" s="12" t="s">
        <v>155</v>
      </c>
      <c r="C3" s="14">
        <v>37.299999999999997</v>
      </c>
      <c r="D3" s="203"/>
      <c r="E3" s="203"/>
    </row>
    <row r="4" spans="1:16" ht="15.75" customHeight="1">
      <c r="A4" s="203"/>
      <c r="B4" s="15" t="s">
        <v>154</v>
      </c>
      <c r="C4" s="44">
        <v>35.299999999999997</v>
      </c>
      <c r="D4" s="203"/>
      <c r="E4" s="203"/>
    </row>
    <row r="5" spans="1:16" ht="15.75" customHeight="1">
      <c r="A5" s="203"/>
      <c r="B5" s="15" t="s">
        <v>153</v>
      </c>
      <c r="C5" s="44">
        <v>34.700000000000003</v>
      </c>
      <c r="D5" s="203"/>
      <c r="E5" s="203"/>
    </row>
    <row r="6" spans="1:16" ht="15.75" customHeight="1">
      <c r="A6" s="203"/>
      <c r="B6" s="15" t="s">
        <v>157</v>
      </c>
      <c r="C6" s="44">
        <v>32.299999999999997</v>
      </c>
      <c r="D6" s="203"/>
      <c r="E6" s="203"/>
    </row>
    <row r="7" spans="1:16" ht="15.75" customHeight="1">
      <c r="A7" s="203"/>
      <c r="B7" s="15" t="s">
        <v>216</v>
      </c>
      <c r="C7" s="44">
        <v>30.6</v>
      </c>
      <c r="D7" s="203"/>
      <c r="E7" s="203"/>
    </row>
    <row r="8" spans="1:16" ht="15.75" customHeight="1">
      <c r="A8" s="203"/>
      <c r="B8" s="15" t="s">
        <v>151</v>
      </c>
      <c r="C8" s="44">
        <v>29.1</v>
      </c>
      <c r="D8" s="203"/>
      <c r="E8" s="203"/>
    </row>
    <row r="9" spans="1:16" ht="15.75" customHeight="1">
      <c r="A9" s="203"/>
      <c r="B9" s="15" t="s">
        <v>1170</v>
      </c>
      <c r="C9" s="44">
        <v>26.9</v>
      </c>
      <c r="D9" s="203"/>
      <c r="E9" s="203"/>
    </row>
    <row r="10" spans="1:16" ht="15.75" customHeight="1">
      <c r="A10" s="203"/>
      <c r="B10" s="15" t="s">
        <v>156</v>
      </c>
      <c r="C10" s="44">
        <v>10.3</v>
      </c>
      <c r="D10" s="203"/>
      <c r="E10" s="203"/>
    </row>
    <row r="11" spans="1:16" ht="15.75" customHeight="1">
      <c r="A11" s="203"/>
      <c r="B11" s="13"/>
      <c r="C11" s="13"/>
      <c r="D11" s="203"/>
      <c r="E11" s="203"/>
    </row>
    <row r="12" spans="1:16" ht="15.75" customHeight="1">
      <c r="A12" s="203"/>
      <c r="B12" s="291" t="s">
        <v>1436</v>
      </c>
      <c r="C12" s="1" t="s">
        <v>1434</v>
      </c>
      <c r="D12" s="203"/>
      <c r="E12" s="203"/>
    </row>
    <row r="13" spans="1:16" ht="15.75" customHeight="1">
      <c r="A13" s="203"/>
      <c r="B13" s="292" t="s">
        <v>1170</v>
      </c>
      <c r="C13" s="1" t="s">
        <v>1435</v>
      </c>
      <c r="D13" s="203"/>
      <c r="E13" s="203"/>
    </row>
    <row r="14" spans="1:16" ht="15.75" customHeight="1">
      <c r="A14" s="203"/>
      <c r="B14" s="203"/>
      <c r="C14" s="233"/>
      <c r="D14" s="203"/>
      <c r="E14" s="203"/>
    </row>
    <row r="15" spans="1:16" ht="15.75" customHeight="1">
      <c r="B15" s="1" t="s">
        <v>1171</v>
      </c>
    </row>
    <row r="16" spans="1:16" ht="15.75" customHeight="1">
      <c r="B16" s="12" t="s">
        <v>155</v>
      </c>
      <c r="C16" s="14">
        <v>37.299999999999997</v>
      </c>
    </row>
    <row r="17" spans="2:16" ht="15.75" customHeight="1">
      <c r="B17" s="15" t="s">
        <v>154</v>
      </c>
      <c r="C17" s="44">
        <v>35.299999999999997</v>
      </c>
    </row>
    <row r="18" spans="2:16" ht="15.75" customHeight="1">
      <c r="B18" s="15" t="s">
        <v>153</v>
      </c>
      <c r="C18" s="44">
        <v>34.700000000000003</v>
      </c>
    </row>
    <row r="19" spans="2:16" ht="15.75" customHeight="1">
      <c r="B19" s="15" t="s">
        <v>157</v>
      </c>
      <c r="C19" s="44">
        <v>32.299999999999997</v>
      </c>
    </row>
    <row r="20" spans="2:16" ht="15.75" customHeight="1">
      <c r="B20" s="15" t="s">
        <v>216</v>
      </c>
      <c r="C20" s="44">
        <v>30.6</v>
      </c>
    </row>
    <row r="21" spans="2:16" ht="15.75" customHeight="1">
      <c r="B21" s="15" t="s">
        <v>151</v>
      </c>
      <c r="C21" s="44">
        <v>29.1</v>
      </c>
    </row>
    <row r="22" spans="2:16" ht="15.75" customHeight="1">
      <c r="B22" s="15" t="s">
        <v>1170</v>
      </c>
      <c r="C22" s="44">
        <v>26.9</v>
      </c>
    </row>
    <row r="23" spans="2:16" ht="15.75" customHeight="1">
      <c r="B23" s="19" t="s">
        <v>156</v>
      </c>
      <c r="C23" s="21">
        <v>10.3</v>
      </c>
    </row>
    <row r="25" spans="2:16" ht="15.75" customHeight="1">
      <c r="B25" s="1" t="s">
        <v>1172</v>
      </c>
      <c r="M25" s="1" t="s">
        <v>1173</v>
      </c>
    </row>
    <row r="26" spans="2:16" ht="15.75" customHeight="1">
      <c r="B26" s="12" t="s">
        <v>1174</v>
      </c>
      <c r="C26" s="13" t="s">
        <v>1175</v>
      </c>
      <c r="D26" s="13"/>
      <c r="E26" s="13"/>
      <c r="F26" s="13"/>
      <c r="G26" s="13"/>
      <c r="H26" s="13"/>
      <c r="I26" s="13"/>
      <c r="J26" s="13"/>
      <c r="K26" s="14"/>
      <c r="M26" s="12" t="s">
        <v>1174</v>
      </c>
      <c r="N26" s="13" t="s">
        <v>1176</v>
      </c>
      <c r="O26" s="13"/>
      <c r="P26" s="14"/>
    </row>
    <row r="27" spans="2:16" ht="15.75" customHeight="1">
      <c r="B27" s="15" t="s">
        <v>1177</v>
      </c>
      <c r="C27" s="1" t="s">
        <v>1178</v>
      </c>
      <c r="K27" s="44"/>
      <c r="M27" s="15" t="s">
        <v>1177</v>
      </c>
      <c r="N27" s="1" t="s">
        <v>1178</v>
      </c>
      <c r="P27" s="44"/>
    </row>
    <row r="28" spans="2:16" ht="15.75" customHeight="1">
      <c r="B28" s="15" t="s">
        <v>1179</v>
      </c>
      <c r="C28" s="1" t="s">
        <v>69</v>
      </c>
      <c r="K28" s="44"/>
      <c r="M28" s="15" t="s">
        <v>1179</v>
      </c>
      <c r="N28" s="1" t="s">
        <v>69</v>
      </c>
      <c r="P28" s="44"/>
    </row>
    <row r="29" spans="2:16" ht="15.75" customHeight="1">
      <c r="B29" s="15" t="s">
        <v>1180</v>
      </c>
      <c r="C29" s="1" t="s">
        <v>1181</v>
      </c>
      <c r="K29" s="44"/>
      <c r="M29" s="15" t="s">
        <v>1180</v>
      </c>
      <c r="N29" s="1" t="s">
        <v>1181</v>
      </c>
      <c r="P29" s="44"/>
    </row>
    <row r="30" spans="2:16" ht="15.75" customHeight="1">
      <c r="B30" s="15" t="s">
        <v>1182</v>
      </c>
      <c r="C30" s="1" t="s">
        <v>1183</v>
      </c>
      <c r="K30" s="44"/>
      <c r="M30" s="15" t="s">
        <v>1182</v>
      </c>
      <c r="N30" s="1" t="s">
        <v>1183</v>
      </c>
      <c r="P30" s="44"/>
    </row>
    <row r="31" spans="2:16" ht="15.75" customHeight="1">
      <c r="B31" s="15" t="s">
        <v>1184</v>
      </c>
      <c r="C31" s="1" t="s">
        <v>1185</v>
      </c>
      <c r="K31" s="44"/>
      <c r="M31" s="15" t="s">
        <v>1184</v>
      </c>
      <c r="N31" s="1" t="s">
        <v>1185</v>
      </c>
      <c r="P31" s="44"/>
    </row>
    <row r="32" spans="2:16" ht="15.75" customHeight="1">
      <c r="B32" s="15" t="s">
        <v>1186</v>
      </c>
      <c r="C32" s="1" t="s">
        <v>1187</v>
      </c>
      <c r="K32" s="44"/>
      <c r="M32" s="15" t="s">
        <v>1186</v>
      </c>
      <c r="N32" s="1" t="s">
        <v>1187</v>
      </c>
      <c r="P32" s="44"/>
    </row>
    <row r="33" spans="2:16" ht="12.5">
      <c r="B33" s="15" t="s">
        <v>1188</v>
      </c>
      <c r="C33" s="215" t="s">
        <v>1189</v>
      </c>
      <c r="K33" s="44"/>
      <c r="M33" s="15" t="s">
        <v>1188</v>
      </c>
      <c r="N33" s="215" t="s">
        <v>1190</v>
      </c>
      <c r="P33" s="44"/>
    </row>
    <row r="34" spans="2:16" ht="12.5">
      <c r="B34" s="15" t="s">
        <v>1191</v>
      </c>
      <c r="C34" s="215" t="s">
        <v>1192</v>
      </c>
      <c r="K34" s="44"/>
      <c r="M34" s="15" t="s">
        <v>1191</v>
      </c>
      <c r="N34" s="215" t="s">
        <v>1193</v>
      </c>
      <c r="P34" s="44"/>
    </row>
    <row r="35" spans="2:16" ht="12.5">
      <c r="B35" s="15" t="s">
        <v>1194</v>
      </c>
      <c r="C35" s="215" t="s">
        <v>1195</v>
      </c>
      <c r="K35" s="44"/>
      <c r="M35" s="15" t="s">
        <v>1194</v>
      </c>
      <c r="N35" s="215" t="s">
        <v>1196</v>
      </c>
      <c r="P35" s="44"/>
    </row>
    <row r="36" spans="2:16" ht="12.5">
      <c r="B36" s="15" t="s">
        <v>1197</v>
      </c>
      <c r="C36" s="215" t="s">
        <v>1198</v>
      </c>
      <c r="K36" s="44"/>
      <c r="M36" s="15" t="s">
        <v>1197</v>
      </c>
      <c r="N36" s="215" t="s">
        <v>1198</v>
      </c>
      <c r="P36" s="44"/>
    </row>
    <row r="37" spans="2:16" ht="12.5">
      <c r="B37" s="15" t="s">
        <v>1199</v>
      </c>
      <c r="C37" s="234">
        <v>45565.423067129632</v>
      </c>
      <c r="K37" s="44"/>
      <c r="M37" s="15" t="s">
        <v>1199</v>
      </c>
      <c r="N37" s="234">
        <v>45565.423020833332</v>
      </c>
      <c r="P37" s="44"/>
    </row>
    <row r="38" spans="2:16" ht="12.5">
      <c r="B38" s="15" t="s">
        <v>1200</v>
      </c>
      <c r="C38" s="1" t="s">
        <v>1201</v>
      </c>
      <c r="K38" s="44"/>
      <c r="M38" s="15"/>
      <c r="P38" s="44"/>
    </row>
    <row r="39" spans="2:16" ht="12.5">
      <c r="B39" s="15"/>
      <c r="K39" s="44"/>
      <c r="M39" s="15"/>
      <c r="N39" s="1" t="s">
        <v>1202</v>
      </c>
      <c r="O39" s="1" t="s">
        <v>1203</v>
      </c>
      <c r="P39" s="44" t="s">
        <v>1204</v>
      </c>
    </row>
    <row r="40" spans="2:16" ht="12.5">
      <c r="B40" s="15" t="s">
        <v>160</v>
      </c>
      <c r="C40" s="1" t="s">
        <v>161</v>
      </c>
      <c r="D40" s="1" t="s">
        <v>1205</v>
      </c>
      <c r="H40" s="1" t="s">
        <v>1203</v>
      </c>
      <c r="K40" s="44"/>
      <c r="M40" s="15" t="s">
        <v>1206</v>
      </c>
      <c r="N40" s="1">
        <v>37250</v>
      </c>
      <c r="O40" s="1">
        <v>7012</v>
      </c>
      <c r="P40" s="44">
        <v>44262</v>
      </c>
    </row>
    <row r="41" spans="2:16" ht="12.5">
      <c r="B41" s="15"/>
      <c r="D41" s="1" t="s">
        <v>1207</v>
      </c>
      <c r="E41" s="1" t="s">
        <v>1208</v>
      </c>
      <c r="F41" s="1" t="s">
        <v>1209</v>
      </c>
      <c r="G41" s="1" t="s">
        <v>1210</v>
      </c>
      <c r="H41" s="1" t="s">
        <v>1207</v>
      </c>
      <c r="I41" s="1" t="s">
        <v>1208</v>
      </c>
      <c r="J41" s="1" t="s">
        <v>1209</v>
      </c>
      <c r="K41" s="44" t="s">
        <v>1210</v>
      </c>
      <c r="M41" s="15" t="s">
        <v>1211</v>
      </c>
      <c r="N41" s="1">
        <v>37250</v>
      </c>
      <c r="O41" s="1">
        <v>7012</v>
      </c>
      <c r="P41" s="44">
        <v>44262</v>
      </c>
    </row>
    <row r="42" spans="2:16" ht="12.5">
      <c r="B42" s="15">
        <v>1</v>
      </c>
      <c r="C42" s="1" t="s">
        <v>1212</v>
      </c>
      <c r="D42" s="1">
        <v>9.2018000000000004</v>
      </c>
      <c r="E42" s="1">
        <v>80</v>
      </c>
      <c r="F42" s="1">
        <v>49</v>
      </c>
      <c r="G42" s="1">
        <v>61.3</v>
      </c>
      <c r="H42" s="1">
        <v>9.2019000000000002</v>
      </c>
      <c r="I42" s="1">
        <v>26</v>
      </c>
      <c r="J42" s="1">
        <v>9</v>
      </c>
      <c r="K42" s="44">
        <v>34.6</v>
      </c>
      <c r="M42" s="15" t="s">
        <v>1213</v>
      </c>
      <c r="N42" s="1">
        <v>27231</v>
      </c>
      <c r="O42" s="1">
        <v>5128</v>
      </c>
      <c r="P42" s="44">
        <v>32359</v>
      </c>
    </row>
    <row r="43" spans="2:16" ht="12.5">
      <c r="B43" s="15">
        <v>2</v>
      </c>
      <c r="C43" s="1" t="s">
        <v>1214</v>
      </c>
      <c r="D43" s="1">
        <v>3.2023000000000001</v>
      </c>
      <c r="E43" s="1">
        <v>470</v>
      </c>
      <c r="F43" s="1">
        <v>262</v>
      </c>
      <c r="G43" s="1">
        <v>55.7</v>
      </c>
      <c r="H43" s="1" t="s">
        <v>69</v>
      </c>
      <c r="I43" s="1" t="s">
        <v>69</v>
      </c>
      <c r="J43" s="1" t="s">
        <v>69</v>
      </c>
      <c r="K43" s="44" t="s">
        <v>69</v>
      </c>
      <c r="M43" s="15" t="s">
        <v>1209</v>
      </c>
      <c r="N43" s="1">
        <v>10019</v>
      </c>
      <c r="O43" s="1">
        <v>1884</v>
      </c>
      <c r="P43" s="44">
        <v>11903</v>
      </c>
    </row>
    <row r="44" spans="2:16" ht="12.5">
      <c r="B44" s="15">
        <v>3</v>
      </c>
      <c r="C44" s="1" t="s">
        <v>1215</v>
      </c>
      <c r="D44" s="1">
        <v>11.2021</v>
      </c>
      <c r="E44" s="1">
        <v>91</v>
      </c>
      <c r="F44" s="1">
        <v>49</v>
      </c>
      <c r="G44" s="1">
        <v>53.9</v>
      </c>
      <c r="H44" s="1" t="s">
        <v>69</v>
      </c>
      <c r="I44" s="1" t="s">
        <v>69</v>
      </c>
      <c r="J44" s="1" t="s">
        <v>69</v>
      </c>
      <c r="K44" s="44" t="s">
        <v>69</v>
      </c>
      <c r="M44" s="19" t="s">
        <v>1216</v>
      </c>
      <c r="N44" s="235">
        <v>0.26900000000000002</v>
      </c>
      <c r="O44" s="235">
        <v>0.26900000000000002</v>
      </c>
      <c r="P44" s="236">
        <v>0.26900000000000002</v>
      </c>
    </row>
    <row r="45" spans="2:16" ht="12.5">
      <c r="B45" s="15">
        <v>4</v>
      </c>
      <c r="C45" s="1" t="s">
        <v>248</v>
      </c>
      <c r="D45" s="1">
        <v>6.2020999999999997</v>
      </c>
      <c r="E45" s="1">
        <v>500</v>
      </c>
      <c r="F45" s="1">
        <v>252</v>
      </c>
      <c r="G45" s="1">
        <v>50.4</v>
      </c>
      <c r="H45" s="1">
        <v>7.2018000000000004</v>
      </c>
      <c r="I45" s="1">
        <v>126</v>
      </c>
      <c r="J45" s="1">
        <v>64</v>
      </c>
      <c r="K45" s="44">
        <v>50.8</v>
      </c>
    </row>
    <row r="46" spans="2:16" ht="12.5">
      <c r="B46" s="15">
        <v>5</v>
      </c>
      <c r="C46" s="1" t="s">
        <v>1217</v>
      </c>
      <c r="D46" s="1">
        <v>4.2023000000000001</v>
      </c>
      <c r="E46" s="1">
        <v>28</v>
      </c>
      <c r="F46" s="1">
        <v>14</v>
      </c>
      <c r="G46" s="1">
        <v>50</v>
      </c>
      <c r="H46" s="1" t="s">
        <v>69</v>
      </c>
      <c r="I46" s="1" t="s">
        <v>69</v>
      </c>
      <c r="J46" s="1" t="s">
        <v>69</v>
      </c>
      <c r="K46" s="44" t="s">
        <v>69</v>
      </c>
    </row>
    <row r="47" spans="2:16" ht="12.5">
      <c r="B47" s="15" t="s">
        <v>1218</v>
      </c>
      <c r="C47" s="1" t="s">
        <v>1219</v>
      </c>
      <c r="D47" s="1">
        <v>10.202299999999999</v>
      </c>
      <c r="E47" s="1">
        <v>40</v>
      </c>
      <c r="F47" s="1">
        <v>20</v>
      </c>
      <c r="G47" s="1">
        <v>50</v>
      </c>
      <c r="H47" s="1" t="s">
        <v>69</v>
      </c>
      <c r="I47" s="1" t="s">
        <v>69</v>
      </c>
      <c r="J47" s="1" t="s">
        <v>69</v>
      </c>
      <c r="K47" s="44" t="s">
        <v>69</v>
      </c>
    </row>
    <row r="48" spans="2:16" ht="12.5">
      <c r="B48" s="15">
        <v>7</v>
      </c>
      <c r="C48" s="1" t="s">
        <v>176</v>
      </c>
      <c r="D48" s="1">
        <v>9.2020999999999997</v>
      </c>
      <c r="E48" s="1">
        <v>63</v>
      </c>
      <c r="F48" s="1">
        <v>30</v>
      </c>
      <c r="G48" s="1">
        <v>47.6</v>
      </c>
      <c r="H48" s="1" t="s">
        <v>69</v>
      </c>
      <c r="I48" s="1" t="s">
        <v>69</v>
      </c>
      <c r="J48" s="1" t="s">
        <v>69</v>
      </c>
      <c r="K48" s="44" t="s">
        <v>69</v>
      </c>
    </row>
    <row r="49" spans="2:11" ht="12.5">
      <c r="B49" s="15">
        <v>8</v>
      </c>
      <c r="C49" s="1" t="s">
        <v>171</v>
      </c>
      <c r="D49" s="1">
        <v>2.2021999999999999</v>
      </c>
      <c r="E49" s="1">
        <v>57</v>
      </c>
      <c r="F49" s="1">
        <v>27</v>
      </c>
      <c r="G49" s="1">
        <v>47.4</v>
      </c>
      <c r="H49" s="1" t="s">
        <v>69</v>
      </c>
      <c r="I49" s="1" t="s">
        <v>69</v>
      </c>
      <c r="J49" s="1" t="s">
        <v>69</v>
      </c>
      <c r="K49" s="44" t="s">
        <v>69</v>
      </c>
    </row>
    <row r="50" spans="2:11" ht="12.5">
      <c r="B50" s="15">
        <v>9</v>
      </c>
      <c r="C50" s="1" t="s">
        <v>182</v>
      </c>
      <c r="D50" s="1">
        <v>9.2021999999999995</v>
      </c>
      <c r="E50" s="1">
        <v>349</v>
      </c>
      <c r="F50" s="1">
        <v>163</v>
      </c>
      <c r="G50" s="1">
        <v>46.7</v>
      </c>
      <c r="H50" s="1" t="s">
        <v>69</v>
      </c>
      <c r="I50" s="1" t="s">
        <v>69</v>
      </c>
      <c r="J50" s="1" t="s">
        <v>69</v>
      </c>
      <c r="K50" s="44" t="s">
        <v>69</v>
      </c>
    </row>
    <row r="51" spans="2:11" ht="12.5">
      <c r="B51" s="15">
        <v>10</v>
      </c>
      <c r="C51" s="1" t="s">
        <v>1220</v>
      </c>
      <c r="D51" s="1">
        <v>10.202</v>
      </c>
      <c r="E51" s="1">
        <v>130</v>
      </c>
      <c r="F51" s="1">
        <v>60</v>
      </c>
      <c r="G51" s="1">
        <v>46.2</v>
      </c>
      <c r="H51" s="1">
        <v>10.202</v>
      </c>
      <c r="I51" s="1">
        <v>36</v>
      </c>
      <c r="J51" s="1">
        <v>20</v>
      </c>
      <c r="K51" s="44">
        <v>55.6</v>
      </c>
    </row>
    <row r="52" spans="2:11" ht="12.5">
      <c r="B52" s="15">
        <v>11</v>
      </c>
      <c r="C52" s="1" t="s">
        <v>1221</v>
      </c>
      <c r="D52" s="1">
        <v>7.2022000000000004</v>
      </c>
      <c r="E52" s="1">
        <v>165</v>
      </c>
      <c r="F52" s="1">
        <v>76</v>
      </c>
      <c r="G52" s="1">
        <v>46.1</v>
      </c>
      <c r="H52" s="1" t="s">
        <v>69</v>
      </c>
      <c r="I52" s="1" t="s">
        <v>69</v>
      </c>
      <c r="J52" s="1" t="s">
        <v>69</v>
      </c>
      <c r="K52" s="44" t="s">
        <v>69</v>
      </c>
    </row>
    <row r="53" spans="2:11" ht="12.5">
      <c r="B53" s="15">
        <v>12</v>
      </c>
      <c r="C53" s="1" t="s">
        <v>203</v>
      </c>
      <c r="D53" s="1">
        <v>4.2023000000000001</v>
      </c>
      <c r="E53" s="1">
        <v>200</v>
      </c>
      <c r="F53" s="1">
        <v>92</v>
      </c>
      <c r="G53" s="1">
        <v>46</v>
      </c>
      <c r="H53" s="1" t="s">
        <v>69</v>
      </c>
      <c r="I53" s="1" t="s">
        <v>69</v>
      </c>
      <c r="J53" s="1" t="s">
        <v>69</v>
      </c>
      <c r="K53" s="44" t="s">
        <v>69</v>
      </c>
    </row>
    <row r="54" spans="2:11" ht="12.5">
      <c r="B54" s="15" t="s">
        <v>1218</v>
      </c>
      <c r="C54" s="1" t="s">
        <v>1222</v>
      </c>
      <c r="D54" s="1">
        <v>5.2019000000000002</v>
      </c>
      <c r="E54" s="1">
        <v>398</v>
      </c>
      <c r="F54" s="1">
        <v>183</v>
      </c>
      <c r="G54" s="1">
        <v>46</v>
      </c>
      <c r="H54" s="1">
        <v>5.2019000000000002</v>
      </c>
      <c r="I54" s="1">
        <v>54</v>
      </c>
      <c r="J54" s="1">
        <v>24</v>
      </c>
      <c r="K54" s="44">
        <v>44.4</v>
      </c>
    </row>
    <row r="55" spans="2:11" ht="12.5">
      <c r="B55" s="15">
        <v>14</v>
      </c>
      <c r="C55" s="1" t="s">
        <v>1223</v>
      </c>
      <c r="D55" s="1">
        <v>2.2023000000000001</v>
      </c>
      <c r="E55" s="1">
        <v>24</v>
      </c>
      <c r="F55" s="1">
        <v>11</v>
      </c>
      <c r="G55" s="1">
        <v>45.8</v>
      </c>
      <c r="H55" s="1" t="s">
        <v>69</v>
      </c>
      <c r="I55" s="1" t="s">
        <v>69</v>
      </c>
      <c r="J55" s="1" t="s">
        <v>69</v>
      </c>
      <c r="K55" s="44" t="s">
        <v>69</v>
      </c>
    </row>
    <row r="56" spans="2:11" ht="12.5">
      <c r="B56" s="15">
        <v>15</v>
      </c>
      <c r="C56" s="1" t="s">
        <v>249</v>
      </c>
      <c r="D56" s="1">
        <v>10.202299999999999</v>
      </c>
      <c r="E56" s="1">
        <v>123</v>
      </c>
      <c r="F56" s="1">
        <v>56</v>
      </c>
      <c r="G56" s="1">
        <v>45.5</v>
      </c>
      <c r="H56" s="1" t="s">
        <v>69</v>
      </c>
      <c r="I56" s="1" t="s">
        <v>69</v>
      </c>
      <c r="J56" s="1" t="s">
        <v>69</v>
      </c>
      <c r="K56" s="44" t="s">
        <v>69</v>
      </c>
    </row>
    <row r="57" spans="2:11" ht="12.5">
      <c r="B57" s="15">
        <v>16</v>
      </c>
      <c r="C57" s="1" t="s">
        <v>188</v>
      </c>
      <c r="D57" s="1">
        <v>11.202199999999999</v>
      </c>
      <c r="E57" s="1">
        <v>179</v>
      </c>
      <c r="F57" s="1">
        <v>81</v>
      </c>
      <c r="G57" s="1">
        <v>45.3</v>
      </c>
      <c r="H57" s="1" t="s">
        <v>69</v>
      </c>
      <c r="I57" s="1" t="s">
        <v>69</v>
      </c>
      <c r="J57" s="1" t="s">
        <v>69</v>
      </c>
      <c r="K57" s="44" t="s">
        <v>69</v>
      </c>
    </row>
    <row r="58" spans="2:11" ht="12.5">
      <c r="B58" s="15">
        <v>17</v>
      </c>
      <c r="C58" s="1" t="s">
        <v>205</v>
      </c>
      <c r="D58" s="1">
        <v>9.2020999999999997</v>
      </c>
      <c r="E58" s="1">
        <v>169</v>
      </c>
      <c r="F58" s="1">
        <v>75</v>
      </c>
      <c r="G58" s="1">
        <v>44.4</v>
      </c>
      <c r="H58" s="1" t="s">
        <v>69</v>
      </c>
      <c r="I58" s="1" t="s">
        <v>69</v>
      </c>
      <c r="J58" s="1" t="s">
        <v>69</v>
      </c>
      <c r="K58" s="44" t="s">
        <v>69</v>
      </c>
    </row>
    <row r="59" spans="2:11" ht="12.5">
      <c r="B59" s="15">
        <v>18</v>
      </c>
      <c r="C59" s="1" t="s">
        <v>208</v>
      </c>
      <c r="D59" s="1">
        <v>7.2023000000000001</v>
      </c>
      <c r="E59" s="1">
        <v>350</v>
      </c>
      <c r="F59" s="1">
        <v>155</v>
      </c>
      <c r="G59" s="1">
        <v>44.3</v>
      </c>
      <c r="H59" s="1">
        <v>7.2023000000000001</v>
      </c>
      <c r="I59" s="1">
        <v>265</v>
      </c>
      <c r="J59" s="1">
        <v>112</v>
      </c>
      <c r="K59" s="44">
        <v>42.3</v>
      </c>
    </row>
    <row r="60" spans="2:11" ht="12.5">
      <c r="B60" s="15">
        <v>19</v>
      </c>
      <c r="C60" s="1" t="s">
        <v>1224</v>
      </c>
      <c r="D60" s="1">
        <v>11.2019</v>
      </c>
      <c r="E60" s="1">
        <v>104</v>
      </c>
      <c r="F60" s="1">
        <v>46</v>
      </c>
      <c r="G60" s="1">
        <v>44.2</v>
      </c>
      <c r="H60" s="1">
        <v>12.202</v>
      </c>
      <c r="I60" s="1">
        <v>42</v>
      </c>
      <c r="J60" s="1">
        <v>6</v>
      </c>
      <c r="K60" s="44">
        <v>14.3</v>
      </c>
    </row>
    <row r="61" spans="2:11" ht="12.5">
      <c r="B61" s="15">
        <v>20</v>
      </c>
      <c r="C61" s="1" t="s">
        <v>1225</v>
      </c>
      <c r="D61" s="1">
        <v>10.2019</v>
      </c>
      <c r="E61" s="1">
        <v>250</v>
      </c>
      <c r="F61" s="1">
        <v>108</v>
      </c>
      <c r="G61" s="1">
        <v>43.2</v>
      </c>
      <c r="H61" s="1" t="s">
        <v>69</v>
      </c>
      <c r="I61" s="1" t="s">
        <v>69</v>
      </c>
      <c r="J61" s="1" t="s">
        <v>69</v>
      </c>
      <c r="K61" s="44" t="s">
        <v>69</v>
      </c>
    </row>
    <row r="62" spans="2:11" ht="12.5">
      <c r="B62" s="15">
        <v>21</v>
      </c>
      <c r="C62" s="1" t="s">
        <v>1226</v>
      </c>
      <c r="D62" s="1">
        <v>8.2022999999999993</v>
      </c>
      <c r="E62" s="1">
        <v>137</v>
      </c>
      <c r="F62" s="1">
        <v>59</v>
      </c>
      <c r="G62" s="1">
        <v>43.1</v>
      </c>
      <c r="H62" s="1" t="s">
        <v>69</v>
      </c>
      <c r="I62" s="1" t="s">
        <v>69</v>
      </c>
      <c r="J62" s="1" t="s">
        <v>69</v>
      </c>
      <c r="K62" s="44" t="s">
        <v>69</v>
      </c>
    </row>
    <row r="63" spans="2:11" ht="12.5">
      <c r="B63" s="15">
        <v>22</v>
      </c>
      <c r="C63" s="1" t="s">
        <v>189</v>
      </c>
      <c r="D63" s="1">
        <v>5.2019000000000002</v>
      </c>
      <c r="E63" s="1">
        <v>150</v>
      </c>
      <c r="F63" s="1">
        <v>64</v>
      </c>
      <c r="G63" s="1">
        <v>42.7</v>
      </c>
      <c r="H63" s="1">
        <v>7.2019000000000002</v>
      </c>
      <c r="I63" s="1">
        <v>59</v>
      </c>
      <c r="J63" s="1">
        <v>26</v>
      </c>
      <c r="K63" s="44">
        <v>44.1</v>
      </c>
    </row>
    <row r="64" spans="2:11" ht="12.5">
      <c r="B64" s="15">
        <v>23</v>
      </c>
      <c r="C64" s="1" t="s">
        <v>1227</v>
      </c>
      <c r="D64" s="1">
        <v>7.202</v>
      </c>
      <c r="E64" s="1">
        <v>120</v>
      </c>
      <c r="F64" s="1">
        <v>51</v>
      </c>
      <c r="G64" s="1">
        <v>42.5</v>
      </c>
      <c r="H64" s="1" t="s">
        <v>69</v>
      </c>
      <c r="I64" s="1" t="s">
        <v>69</v>
      </c>
      <c r="J64" s="1" t="s">
        <v>69</v>
      </c>
      <c r="K64" s="44" t="s">
        <v>69</v>
      </c>
    </row>
    <row r="65" spans="2:11" ht="12.5">
      <c r="B65" s="15">
        <v>24</v>
      </c>
      <c r="C65" s="1" t="s">
        <v>1228</v>
      </c>
      <c r="D65" s="1">
        <v>10.202299999999999</v>
      </c>
      <c r="E65" s="1">
        <v>257</v>
      </c>
      <c r="F65" s="1">
        <v>109</v>
      </c>
      <c r="G65" s="1">
        <v>42.4</v>
      </c>
      <c r="H65" s="1">
        <v>10.202299999999999</v>
      </c>
      <c r="I65" s="1">
        <v>72</v>
      </c>
      <c r="J65" s="1">
        <v>33</v>
      </c>
      <c r="K65" s="44">
        <v>45.8</v>
      </c>
    </row>
    <row r="66" spans="2:11" ht="12.5">
      <c r="B66" s="15">
        <v>25</v>
      </c>
      <c r="C66" s="1" t="s">
        <v>1229</v>
      </c>
      <c r="D66" s="1">
        <v>6.2020999999999997</v>
      </c>
      <c r="E66" s="1">
        <v>472</v>
      </c>
      <c r="F66" s="1">
        <v>195</v>
      </c>
      <c r="G66" s="1">
        <v>41.3</v>
      </c>
      <c r="H66" s="1">
        <v>10.2021</v>
      </c>
      <c r="I66" s="1">
        <v>145</v>
      </c>
      <c r="J66" s="1">
        <v>43</v>
      </c>
      <c r="K66" s="44">
        <v>29.7</v>
      </c>
    </row>
    <row r="67" spans="2:11" ht="12.5">
      <c r="B67" s="15">
        <v>26</v>
      </c>
      <c r="C67" s="1" t="s">
        <v>210</v>
      </c>
      <c r="D67" s="1">
        <v>9.2019000000000002</v>
      </c>
      <c r="E67" s="1">
        <v>183</v>
      </c>
      <c r="F67" s="1">
        <v>75</v>
      </c>
      <c r="G67" s="1">
        <v>41</v>
      </c>
      <c r="H67" s="1" t="s">
        <v>69</v>
      </c>
      <c r="I67" s="1">
        <v>60</v>
      </c>
      <c r="J67" s="1">
        <v>29</v>
      </c>
      <c r="K67" s="44">
        <v>48.3</v>
      </c>
    </row>
    <row r="68" spans="2:11" ht="12.5">
      <c r="B68" s="15">
        <v>27</v>
      </c>
      <c r="C68" s="1" t="s">
        <v>1230</v>
      </c>
      <c r="D68" s="1">
        <v>7.2020999999999997</v>
      </c>
      <c r="E68" s="1">
        <v>98</v>
      </c>
      <c r="F68" s="1">
        <v>40</v>
      </c>
      <c r="G68" s="1">
        <v>40.799999999999997</v>
      </c>
      <c r="H68" s="1" t="s">
        <v>69</v>
      </c>
      <c r="I68" s="1" t="s">
        <v>69</v>
      </c>
      <c r="J68" s="1" t="s">
        <v>69</v>
      </c>
      <c r="K68" s="44" t="s">
        <v>69</v>
      </c>
    </row>
    <row r="69" spans="2:11" ht="12.5">
      <c r="B69" s="15">
        <v>28</v>
      </c>
      <c r="C69" s="1" t="s">
        <v>1231</v>
      </c>
      <c r="D69" s="1">
        <v>11.2019</v>
      </c>
      <c r="E69" s="1">
        <v>110</v>
      </c>
      <c r="F69" s="1">
        <v>44</v>
      </c>
      <c r="G69" s="1">
        <v>40</v>
      </c>
      <c r="H69" s="1">
        <v>11.2019</v>
      </c>
      <c r="I69" s="1">
        <v>58</v>
      </c>
      <c r="J69" s="1">
        <v>16</v>
      </c>
      <c r="K69" s="44">
        <v>27.6</v>
      </c>
    </row>
    <row r="70" spans="2:11" ht="12.5">
      <c r="B70" s="15">
        <v>29</v>
      </c>
      <c r="C70" s="1" t="s">
        <v>1232</v>
      </c>
      <c r="D70" s="1">
        <v>3.202</v>
      </c>
      <c r="E70" s="1">
        <v>71</v>
      </c>
      <c r="F70" s="1">
        <v>28</v>
      </c>
      <c r="G70" s="1">
        <v>39.4</v>
      </c>
      <c r="H70" s="1" t="s">
        <v>69</v>
      </c>
      <c r="I70" s="1" t="s">
        <v>69</v>
      </c>
      <c r="J70" s="1" t="s">
        <v>69</v>
      </c>
      <c r="K70" s="44" t="s">
        <v>69</v>
      </c>
    </row>
    <row r="71" spans="2:11" ht="12.5">
      <c r="B71" s="15">
        <v>30</v>
      </c>
      <c r="C71" s="1" t="s">
        <v>1233</v>
      </c>
      <c r="D71" s="1">
        <v>4.2020999999999997</v>
      </c>
      <c r="E71" s="1">
        <v>72</v>
      </c>
      <c r="F71" s="1">
        <v>28</v>
      </c>
      <c r="G71" s="1">
        <v>38.9</v>
      </c>
      <c r="H71" s="1" t="s">
        <v>69</v>
      </c>
      <c r="I71" s="1" t="s">
        <v>69</v>
      </c>
      <c r="J71" s="1" t="s">
        <v>69</v>
      </c>
      <c r="K71" s="44" t="s">
        <v>69</v>
      </c>
    </row>
    <row r="72" spans="2:11" ht="12.5">
      <c r="B72" s="15">
        <v>31</v>
      </c>
      <c r="C72" s="1" t="s">
        <v>191</v>
      </c>
      <c r="D72" s="1">
        <v>11.202299999999999</v>
      </c>
      <c r="E72" s="1">
        <v>150</v>
      </c>
      <c r="F72" s="1">
        <v>58</v>
      </c>
      <c r="G72" s="1">
        <v>38.700000000000003</v>
      </c>
      <c r="H72" s="1">
        <v>5.2023000000000001</v>
      </c>
      <c r="I72" s="1">
        <v>75</v>
      </c>
      <c r="J72" s="1">
        <v>30</v>
      </c>
      <c r="K72" s="44">
        <v>40</v>
      </c>
    </row>
    <row r="73" spans="2:11" ht="12.5">
      <c r="B73" s="15">
        <v>32</v>
      </c>
      <c r="C73" s="1" t="s">
        <v>1234</v>
      </c>
      <c r="D73" s="1">
        <v>8.2021999999999995</v>
      </c>
      <c r="E73" s="1">
        <v>220</v>
      </c>
      <c r="F73" s="1">
        <v>85</v>
      </c>
      <c r="G73" s="1">
        <v>38.6</v>
      </c>
      <c r="H73" s="1" t="s">
        <v>69</v>
      </c>
      <c r="I73" s="1" t="s">
        <v>69</v>
      </c>
      <c r="J73" s="1" t="s">
        <v>69</v>
      </c>
      <c r="K73" s="44" t="s">
        <v>69</v>
      </c>
    </row>
    <row r="74" spans="2:11" ht="12.5">
      <c r="B74" s="15">
        <v>33</v>
      </c>
      <c r="C74" s="1" t="s">
        <v>1235</v>
      </c>
      <c r="D74" s="1">
        <v>4.2020999999999997</v>
      </c>
      <c r="E74" s="1">
        <v>130</v>
      </c>
      <c r="F74" s="1">
        <v>50</v>
      </c>
      <c r="G74" s="1">
        <v>38.5</v>
      </c>
      <c r="H74" s="1" t="s">
        <v>69</v>
      </c>
      <c r="I74" s="1" t="s">
        <v>69</v>
      </c>
      <c r="J74" s="1" t="s">
        <v>69</v>
      </c>
      <c r="K74" s="44" t="s">
        <v>69</v>
      </c>
    </row>
    <row r="75" spans="2:11" ht="12.5">
      <c r="B75" s="15" t="s">
        <v>1218</v>
      </c>
      <c r="C75" s="1" t="s">
        <v>175</v>
      </c>
      <c r="D75" s="1">
        <v>10.202299999999999</v>
      </c>
      <c r="E75" s="1">
        <v>200</v>
      </c>
      <c r="F75" s="1">
        <v>77</v>
      </c>
      <c r="G75" s="1">
        <v>38.5</v>
      </c>
      <c r="H75" s="1">
        <v>10.202299999999999</v>
      </c>
      <c r="I75" s="1">
        <v>46</v>
      </c>
      <c r="J75" s="1">
        <v>16</v>
      </c>
      <c r="K75" s="44">
        <v>34.799999999999997</v>
      </c>
    </row>
    <row r="76" spans="2:11" ht="12.5">
      <c r="B76" s="15" t="s">
        <v>1218</v>
      </c>
      <c r="C76" s="1" t="s">
        <v>1236</v>
      </c>
      <c r="D76" s="1">
        <v>5.2023000000000001</v>
      </c>
      <c r="E76" s="1">
        <v>65</v>
      </c>
      <c r="F76" s="1">
        <v>25</v>
      </c>
      <c r="G76" s="1">
        <v>38.5</v>
      </c>
      <c r="H76" s="1" t="s">
        <v>69</v>
      </c>
      <c r="I76" s="1" t="s">
        <v>69</v>
      </c>
      <c r="J76" s="1" t="s">
        <v>69</v>
      </c>
      <c r="K76" s="44" t="s">
        <v>69</v>
      </c>
    </row>
    <row r="77" spans="2:11" ht="12.5">
      <c r="B77" s="15">
        <v>36</v>
      </c>
      <c r="C77" s="1" t="s">
        <v>1237</v>
      </c>
      <c r="D77" s="1">
        <v>5.202</v>
      </c>
      <c r="E77" s="1">
        <v>123</v>
      </c>
      <c r="F77" s="1">
        <v>47</v>
      </c>
      <c r="G77" s="1">
        <v>38.200000000000003</v>
      </c>
      <c r="H77" s="1">
        <v>7.202</v>
      </c>
      <c r="I77" s="1">
        <v>39</v>
      </c>
      <c r="J77" s="1">
        <v>16</v>
      </c>
      <c r="K77" s="44">
        <v>41</v>
      </c>
    </row>
    <row r="78" spans="2:11" ht="12.5">
      <c r="B78" s="15">
        <v>37</v>
      </c>
      <c r="C78" s="1" t="s">
        <v>254</v>
      </c>
      <c r="D78" s="1">
        <v>5.2022000000000004</v>
      </c>
      <c r="E78" s="1">
        <v>150</v>
      </c>
      <c r="F78" s="1">
        <v>57</v>
      </c>
      <c r="G78" s="1">
        <v>38</v>
      </c>
      <c r="H78" s="1">
        <v>5.2022000000000004</v>
      </c>
      <c r="I78" s="1">
        <v>76</v>
      </c>
      <c r="J78" s="1">
        <v>43</v>
      </c>
      <c r="K78" s="44">
        <v>56.6</v>
      </c>
    </row>
    <row r="79" spans="2:11" ht="12.5">
      <c r="B79" s="15" t="s">
        <v>1218</v>
      </c>
      <c r="C79" s="1" t="s">
        <v>1238</v>
      </c>
      <c r="D79" s="1">
        <v>12.202299999999999</v>
      </c>
      <c r="E79" s="1">
        <v>250</v>
      </c>
      <c r="F79" s="1">
        <v>95</v>
      </c>
      <c r="G79" s="1">
        <v>38</v>
      </c>
      <c r="H79" s="1" t="s">
        <v>69</v>
      </c>
      <c r="I79" s="1" t="s">
        <v>69</v>
      </c>
      <c r="J79" s="1" t="s">
        <v>69</v>
      </c>
      <c r="K79" s="44" t="s">
        <v>69</v>
      </c>
    </row>
    <row r="80" spans="2:11" ht="12.5">
      <c r="B80" s="15">
        <v>39</v>
      </c>
      <c r="C80" s="1" t="s">
        <v>185</v>
      </c>
      <c r="D80" s="1">
        <v>4.2022000000000004</v>
      </c>
      <c r="E80" s="1">
        <v>90</v>
      </c>
      <c r="F80" s="1">
        <v>34</v>
      </c>
      <c r="G80" s="1">
        <v>37.799999999999997</v>
      </c>
      <c r="H80" s="1">
        <v>11.202199999999999</v>
      </c>
      <c r="I80" s="1">
        <v>40</v>
      </c>
      <c r="J80" s="1">
        <v>7</v>
      </c>
      <c r="K80" s="44">
        <v>17.5</v>
      </c>
    </row>
    <row r="81" spans="2:11" ht="12.5">
      <c r="B81" s="15">
        <v>40</v>
      </c>
      <c r="C81" s="1" t="s">
        <v>1239</v>
      </c>
      <c r="D81" s="1">
        <v>12.202199999999999</v>
      </c>
      <c r="E81" s="1">
        <v>32</v>
      </c>
      <c r="F81" s="1">
        <v>12</v>
      </c>
      <c r="G81" s="1">
        <v>37.5</v>
      </c>
      <c r="H81" s="1" t="s">
        <v>69</v>
      </c>
      <c r="I81" s="1" t="s">
        <v>69</v>
      </c>
      <c r="J81" s="1" t="s">
        <v>69</v>
      </c>
      <c r="K81" s="44" t="s">
        <v>69</v>
      </c>
    </row>
    <row r="82" spans="2:11" ht="12.5">
      <c r="B82" s="15">
        <v>41</v>
      </c>
      <c r="C82" s="1" t="s">
        <v>1240</v>
      </c>
      <c r="D82" s="1">
        <v>10.202</v>
      </c>
      <c r="E82" s="1">
        <v>393</v>
      </c>
      <c r="F82" s="1">
        <v>147</v>
      </c>
      <c r="G82" s="1">
        <v>37.4</v>
      </c>
      <c r="H82" s="1" t="s">
        <v>69</v>
      </c>
      <c r="I82" s="1" t="s">
        <v>69</v>
      </c>
      <c r="J82" s="1" t="s">
        <v>69</v>
      </c>
      <c r="K82" s="44" t="s">
        <v>69</v>
      </c>
    </row>
    <row r="83" spans="2:11" ht="12.5">
      <c r="B83" s="15">
        <v>42</v>
      </c>
      <c r="C83" s="53" t="s">
        <v>211</v>
      </c>
      <c r="D83" s="1">
        <v>6.2022000000000004</v>
      </c>
      <c r="E83" s="1">
        <v>577</v>
      </c>
      <c r="F83" s="1">
        <v>215</v>
      </c>
      <c r="G83" s="53">
        <v>37.299999999999997</v>
      </c>
      <c r="H83" s="1">
        <v>9.2022999999999993</v>
      </c>
      <c r="I83" s="1">
        <v>348</v>
      </c>
      <c r="J83" s="1">
        <v>126</v>
      </c>
      <c r="K83" s="44">
        <v>36.200000000000003</v>
      </c>
    </row>
    <row r="84" spans="2:11" ht="12.5">
      <c r="B84" s="15">
        <v>43</v>
      </c>
      <c r="C84" s="1" t="s">
        <v>1241</v>
      </c>
      <c r="D84" s="1">
        <v>6.2020999999999997</v>
      </c>
      <c r="E84" s="1">
        <v>107</v>
      </c>
      <c r="F84" s="1">
        <v>39</v>
      </c>
      <c r="G84" s="1">
        <v>36.5</v>
      </c>
      <c r="H84" s="1" t="s">
        <v>69</v>
      </c>
      <c r="I84" s="1" t="s">
        <v>69</v>
      </c>
      <c r="J84" s="1" t="s">
        <v>69</v>
      </c>
      <c r="K84" s="44" t="s">
        <v>69</v>
      </c>
    </row>
    <row r="85" spans="2:11" ht="12.5">
      <c r="B85" s="15" t="s">
        <v>1218</v>
      </c>
      <c r="C85" s="1" t="s">
        <v>206</v>
      </c>
      <c r="D85" s="1">
        <v>1.2021999999999999</v>
      </c>
      <c r="E85" s="1">
        <v>230</v>
      </c>
      <c r="F85" s="1">
        <v>84</v>
      </c>
      <c r="G85" s="1">
        <v>36.5</v>
      </c>
      <c r="H85" s="1" t="s">
        <v>69</v>
      </c>
      <c r="I85" s="1" t="s">
        <v>69</v>
      </c>
      <c r="J85" s="1" t="s">
        <v>69</v>
      </c>
      <c r="K85" s="44" t="s">
        <v>69</v>
      </c>
    </row>
    <row r="86" spans="2:11" ht="12.5">
      <c r="B86" s="15">
        <v>45</v>
      </c>
      <c r="C86" s="1" t="s">
        <v>1242</v>
      </c>
      <c r="D86" s="1">
        <v>4.2020999999999997</v>
      </c>
      <c r="E86" s="1">
        <v>140</v>
      </c>
      <c r="F86" s="1">
        <v>50</v>
      </c>
      <c r="G86" s="1">
        <v>35.700000000000003</v>
      </c>
      <c r="H86" s="1" t="s">
        <v>69</v>
      </c>
      <c r="I86" s="1" t="s">
        <v>69</v>
      </c>
      <c r="J86" s="1" t="s">
        <v>69</v>
      </c>
      <c r="K86" s="44" t="s">
        <v>69</v>
      </c>
    </row>
    <row r="87" spans="2:11" ht="12.5">
      <c r="B87" s="15">
        <v>46</v>
      </c>
      <c r="C87" s="1" t="s">
        <v>186</v>
      </c>
      <c r="D87" s="1">
        <v>11.2021</v>
      </c>
      <c r="E87" s="1">
        <v>155</v>
      </c>
      <c r="F87" s="1">
        <v>55</v>
      </c>
      <c r="G87" s="1">
        <v>35.5</v>
      </c>
      <c r="H87" s="1">
        <v>11.2021</v>
      </c>
      <c r="I87" s="1">
        <v>50</v>
      </c>
      <c r="J87" s="1">
        <v>13</v>
      </c>
      <c r="K87" s="44">
        <v>26</v>
      </c>
    </row>
    <row r="88" spans="2:11" ht="12.5">
      <c r="B88" s="15">
        <v>47</v>
      </c>
      <c r="C88" s="53" t="s">
        <v>209</v>
      </c>
      <c r="D88" s="1">
        <v>9.2020999999999997</v>
      </c>
      <c r="E88" s="1">
        <v>736</v>
      </c>
      <c r="F88" s="1">
        <v>260</v>
      </c>
      <c r="G88" s="53">
        <v>35.299999999999997</v>
      </c>
      <c r="H88" s="1" t="s">
        <v>69</v>
      </c>
      <c r="I88" s="1">
        <v>69</v>
      </c>
      <c r="J88" s="1">
        <v>26</v>
      </c>
      <c r="K88" s="44">
        <v>37.700000000000003</v>
      </c>
    </row>
    <row r="89" spans="2:11" ht="12.5">
      <c r="B89" s="15">
        <v>48</v>
      </c>
      <c r="C89" s="53" t="s">
        <v>194</v>
      </c>
      <c r="D89" s="1">
        <v>12.2019</v>
      </c>
      <c r="E89" s="1">
        <v>649</v>
      </c>
      <c r="F89" s="1">
        <v>225</v>
      </c>
      <c r="G89" s="53">
        <v>34.700000000000003</v>
      </c>
      <c r="H89" s="1" t="s">
        <v>69</v>
      </c>
      <c r="I89" s="1">
        <v>785</v>
      </c>
      <c r="J89" s="1">
        <v>228</v>
      </c>
      <c r="K89" s="44">
        <v>29</v>
      </c>
    </row>
    <row r="90" spans="2:11" ht="12.5">
      <c r="B90" s="15">
        <v>49</v>
      </c>
      <c r="C90" s="1" t="s">
        <v>1243</v>
      </c>
      <c r="D90" s="1">
        <v>12.2019</v>
      </c>
      <c r="E90" s="1">
        <v>136</v>
      </c>
      <c r="F90" s="1">
        <v>47</v>
      </c>
      <c r="G90" s="1">
        <v>34.6</v>
      </c>
      <c r="H90" s="1">
        <v>1.202</v>
      </c>
      <c r="I90" s="1">
        <v>90</v>
      </c>
      <c r="J90" s="1">
        <v>22</v>
      </c>
      <c r="K90" s="44">
        <v>24.4</v>
      </c>
    </row>
    <row r="91" spans="2:11" ht="12.5">
      <c r="B91" s="15">
        <v>50</v>
      </c>
      <c r="C91" s="1" t="s">
        <v>1244</v>
      </c>
      <c r="D91" s="1">
        <v>2.202</v>
      </c>
      <c r="E91" s="1">
        <v>180</v>
      </c>
      <c r="F91" s="1">
        <v>61</v>
      </c>
      <c r="G91" s="1">
        <v>33.9</v>
      </c>
      <c r="H91" s="1">
        <v>3.2023000000000001</v>
      </c>
      <c r="I91" s="1">
        <v>100</v>
      </c>
      <c r="J91" s="1">
        <v>31</v>
      </c>
      <c r="K91" s="44">
        <v>31</v>
      </c>
    </row>
    <row r="92" spans="2:11" ht="12.5">
      <c r="B92" s="15" t="s">
        <v>1218</v>
      </c>
      <c r="C92" s="1" t="s">
        <v>1245</v>
      </c>
      <c r="D92" s="1">
        <v>1.2020999999999999</v>
      </c>
      <c r="E92" s="1">
        <v>557</v>
      </c>
      <c r="F92" s="1">
        <v>189</v>
      </c>
      <c r="G92" s="1">
        <v>33.9</v>
      </c>
      <c r="H92" s="1" t="s">
        <v>69</v>
      </c>
      <c r="I92" s="1" t="s">
        <v>69</v>
      </c>
      <c r="J92" s="1" t="s">
        <v>69</v>
      </c>
      <c r="K92" s="44" t="s">
        <v>69</v>
      </c>
    </row>
    <row r="93" spans="2:11" ht="12.5">
      <c r="B93" s="15">
        <v>52</v>
      </c>
      <c r="C93" s="1" t="s">
        <v>200</v>
      </c>
      <c r="D93" s="1">
        <v>7.202</v>
      </c>
      <c r="E93" s="1">
        <v>151</v>
      </c>
      <c r="F93" s="1">
        <v>51</v>
      </c>
      <c r="G93" s="1">
        <v>33.799999999999997</v>
      </c>
      <c r="H93" s="1" t="s">
        <v>69</v>
      </c>
      <c r="I93" s="1" t="s">
        <v>69</v>
      </c>
      <c r="J93" s="1" t="s">
        <v>69</v>
      </c>
      <c r="K93" s="44" t="s">
        <v>69</v>
      </c>
    </row>
    <row r="94" spans="2:11" ht="12.5">
      <c r="B94" s="15">
        <v>53</v>
      </c>
      <c r="C94" s="1" t="s">
        <v>198</v>
      </c>
      <c r="D94" s="1">
        <v>10.202299999999999</v>
      </c>
      <c r="E94" s="1">
        <v>60</v>
      </c>
      <c r="F94" s="1">
        <v>20</v>
      </c>
      <c r="G94" s="1">
        <v>33.299999999999997</v>
      </c>
      <c r="H94" s="1" t="s">
        <v>69</v>
      </c>
      <c r="I94" s="1" t="s">
        <v>69</v>
      </c>
      <c r="J94" s="1" t="s">
        <v>69</v>
      </c>
      <c r="K94" s="44" t="s">
        <v>69</v>
      </c>
    </row>
    <row r="95" spans="2:11" ht="12.5">
      <c r="B95" s="15" t="s">
        <v>1218</v>
      </c>
      <c r="C95" s="1" t="s">
        <v>1246</v>
      </c>
      <c r="D95" s="1">
        <v>12.2019</v>
      </c>
      <c r="E95" s="1">
        <v>60</v>
      </c>
      <c r="F95" s="1">
        <v>20</v>
      </c>
      <c r="G95" s="1">
        <v>33.299999999999997</v>
      </c>
      <c r="H95" s="1" t="s">
        <v>69</v>
      </c>
      <c r="I95" s="1" t="s">
        <v>69</v>
      </c>
      <c r="J95" s="1" t="s">
        <v>69</v>
      </c>
      <c r="K95" s="44" t="s">
        <v>69</v>
      </c>
    </row>
    <row r="96" spans="2:11" ht="12.5">
      <c r="B96" s="15">
        <v>55</v>
      </c>
      <c r="C96" s="1" t="s">
        <v>1247</v>
      </c>
      <c r="D96" s="1">
        <v>11.202199999999999</v>
      </c>
      <c r="E96" s="1">
        <v>272</v>
      </c>
      <c r="F96" s="1">
        <v>90</v>
      </c>
      <c r="G96" s="1">
        <v>33.1</v>
      </c>
      <c r="H96" s="1">
        <v>1.2021999999999999</v>
      </c>
      <c r="I96" s="1">
        <v>59</v>
      </c>
      <c r="J96" s="1">
        <v>20</v>
      </c>
      <c r="K96" s="44">
        <v>33.9</v>
      </c>
    </row>
    <row r="97" spans="2:11" ht="12.5">
      <c r="B97" s="15">
        <v>56</v>
      </c>
      <c r="C97" s="1" t="s">
        <v>1248</v>
      </c>
      <c r="D97" s="1">
        <v>5.2020999999999997</v>
      </c>
      <c r="E97" s="1">
        <v>550</v>
      </c>
      <c r="F97" s="1">
        <v>178</v>
      </c>
      <c r="G97" s="1">
        <v>32.4</v>
      </c>
      <c r="H97" s="1">
        <v>8.2020999999999997</v>
      </c>
      <c r="I97" s="1">
        <v>84</v>
      </c>
      <c r="J97" s="1">
        <v>27</v>
      </c>
      <c r="K97" s="44">
        <v>32.1</v>
      </c>
    </row>
    <row r="98" spans="2:11" ht="12.5">
      <c r="B98" s="15">
        <v>57</v>
      </c>
      <c r="C98" s="53" t="s">
        <v>214</v>
      </c>
      <c r="D98" s="1">
        <v>9.2021999999999995</v>
      </c>
      <c r="E98" s="1">
        <v>400</v>
      </c>
      <c r="F98" s="1">
        <v>129</v>
      </c>
      <c r="G98" s="53">
        <v>32.299999999999997</v>
      </c>
      <c r="H98" s="1">
        <v>9.2021999999999995</v>
      </c>
      <c r="I98" s="1">
        <v>205</v>
      </c>
      <c r="J98" s="1">
        <v>74</v>
      </c>
      <c r="K98" s="44">
        <v>36.1</v>
      </c>
    </row>
    <row r="99" spans="2:11" ht="12.5">
      <c r="B99" s="15">
        <v>58</v>
      </c>
      <c r="C99" s="1" t="s">
        <v>1249</v>
      </c>
      <c r="D99" s="1">
        <v>11.202199999999999</v>
      </c>
      <c r="E99" s="1">
        <v>100</v>
      </c>
      <c r="F99" s="1">
        <v>32</v>
      </c>
      <c r="G99" s="1">
        <v>32</v>
      </c>
      <c r="H99" s="1">
        <v>11.202199999999999</v>
      </c>
      <c r="I99" s="1">
        <v>80</v>
      </c>
      <c r="J99" s="1">
        <v>20</v>
      </c>
      <c r="K99" s="44">
        <v>25</v>
      </c>
    </row>
    <row r="100" spans="2:11" ht="12.5">
      <c r="B100" s="15" t="s">
        <v>1218</v>
      </c>
      <c r="C100" s="1" t="s">
        <v>183</v>
      </c>
      <c r="D100" s="1">
        <v>10.202199999999999</v>
      </c>
      <c r="E100" s="1">
        <v>100</v>
      </c>
      <c r="F100" s="1">
        <v>32</v>
      </c>
      <c r="G100" s="1">
        <v>32</v>
      </c>
      <c r="H100" s="1" t="s">
        <v>69</v>
      </c>
      <c r="I100" s="1" t="s">
        <v>69</v>
      </c>
      <c r="J100" s="1" t="s">
        <v>69</v>
      </c>
      <c r="K100" s="44" t="s">
        <v>69</v>
      </c>
    </row>
    <row r="101" spans="2:11" ht="12.5">
      <c r="B101" s="15">
        <v>60</v>
      </c>
      <c r="C101" s="1" t="s">
        <v>1250</v>
      </c>
      <c r="D101" s="1">
        <v>5.202</v>
      </c>
      <c r="E101" s="1">
        <v>51</v>
      </c>
      <c r="F101" s="1">
        <v>16</v>
      </c>
      <c r="G101" s="1">
        <v>31.4</v>
      </c>
      <c r="H101" s="1" t="s">
        <v>69</v>
      </c>
      <c r="I101" s="1" t="s">
        <v>69</v>
      </c>
      <c r="J101" s="1" t="s">
        <v>69</v>
      </c>
      <c r="K101" s="44" t="s">
        <v>69</v>
      </c>
    </row>
    <row r="102" spans="2:11" ht="12.5">
      <c r="B102" s="15">
        <v>61</v>
      </c>
      <c r="C102" s="1" t="s">
        <v>1251</v>
      </c>
      <c r="D102" s="1">
        <v>6.2022000000000004</v>
      </c>
      <c r="E102" s="1">
        <v>16</v>
      </c>
      <c r="F102" s="1">
        <v>5</v>
      </c>
      <c r="G102" s="1">
        <v>31.3</v>
      </c>
      <c r="H102" s="1">
        <v>8.2021999999999995</v>
      </c>
      <c r="I102" s="1">
        <v>13</v>
      </c>
      <c r="J102" s="1">
        <v>4</v>
      </c>
      <c r="K102" s="44">
        <v>30.8</v>
      </c>
    </row>
    <row r="103" spans="2:11" ht="12.5">
      <c r="B103" s="15" t="s">
        <v>1218</v>
      </c>
      <c r="C103" s="1" t="s">
        <v>1252</v>
      </c>
      <c r="D103" s="1">
        <v>8.2021999999999995</v>
      </c>
      <c r="E103" s="1">
        <v>16</v>
      </c>
      <c r="F103" s="1">
        <v>5</v>
      </c>
      <c r="G103" s="1">
        <v>31.3</v>
      </c>
      <c r="H103" s="1" t="s">
        <v>69</v>
      </c>
      <c r="I103" s="1" t="s">
        <v>69</v>
      </c>
      <c r="J103" s="1" t="s">
        <v>69</v>
      </c>
      <c r="K103" s="44" t="s">
        <v>69</v>
      </c>
    </row>
    <row r="104" spans="2:11" ht="12.5">
      <c r="B104" s="15">
        <v>63</v>
      </c>
      <c r="C104" s="53" t="s">
        <v>227</v>
      </c>
      <c r="D104" s="1">
        <v>9.2020999999999997</v>
      </c>
      <c r="E104" s="1">
        <v>337</v>
      </c>
      <c r="F104" s="1">
        <v>103</v>
      </c>
      <c r="G104" s="53">
        <v>30.6</v>
      </c>
      <c r="H104" s="1" t="s">
        <v>69</v>
      </c>
      <c r="I104" s="1">
        <v>97</v>
      </c>
      <c r="J104" s="1">
        <v>53</v>
      </c>
      <c r="K104" s="44">
        <v>54.6</v>
      </c>
    </row>
    <row r="105" spans="2:11" ht="12.5">
      <c r="B105" s="15" t="s">
        <v>1218</v>
      </c>
      <c r="C105" s="1" t="s">
        <v>1253</v>
      </c>
      <c r="D105" s="1">
        <v>5.2020999999999997</v>
      </c>
      <c r="E105" s="1">
        <v>493</v>
      </c>
      <c r="F105" s="1">
        <v>151</v>
      </c>
      <c r="G105" s="1">
        <v>30.6</v>
      </c>
      <c r="H105" s="1" t="s">
        <v>69</v>
      </c>
      <c r="I105" s="1" t="s">
        <v>69</v>
      </c>
      <c r="J105" s="1" t="s">
        <v>69</v>
      </c>
      <c r="K105" s="44" t="s">
        <v>69</v>
      </c>
    </row>
    <row r="106" spans="2:11" ht="12.5">
      <c r="B106" s="15">
        <v>65</v>
      </c>
      <c r="C106" s="1" t="s">
        <v>177</v>
      </c>
      <c r="D106" s="1">
        <v>3.2023000000000001</v>
      </c>
      <c r="E106" s="1">
        <v>101</v>
      </c>
      <c r="F106" s="1">
        <v>30</v>
      </c>
      <c r="G106" s="1">
        <v>29.7</v>
      </c>
      <c r="H106" s="1" t="s">
        <v>69</v>
      </c>
      <c r="I106" s="1" t="s">
        <v>69</v>
      </c>
      <c r="J106" s="1" t="s">
        <v>69</v>
      </c>
      <c r="K106" s="44" t="s">
        <v>69</v>
      </c>
    </row>
    <row r="107" spans="2:11" ht="12.5">
      <c r="B107" s="15">
        <v>66</v>
      </c>
      <c r="C107" s="1" t="s">
        <v>1254</v>
      </c>
      <c r="D107" s="1">
        <v>1.2021999999999999</v>
      </c>
      <c r="E107" s="1">
        <v>81</v>
      </c>
      <c r="F107" s="1">
        <v>24</v>
      </c>
      <c r="G107" s="1">
        <v>29.6</v>
      </c>
      <c r="H107" s="1" t="s">
        <v>69</v>
      </c>
      <c r="I107" s="1" t="s">
        <v>69</v>
      </c>
      <c r="J107" s="1" t="s">
        <v>69</v>
      </c>
      <c r="K107" s="44" t="s">
        <v>69</v>
      </c>
    </row>
    <row r="108" spans="2:11" ht="12.5">
      <c r="B108" s="15" t="s">
        <v>1218</v>
      </c>
      <c r="C108" s="1" t="s">
        <v>202</v>
      </c>
      <c r="D108" s="1">
        <v>10.202299999999999</v>
      </c>
      <c r="E108" s="1">
        <v>460</v>
      </c>
      <c r="F108" s="1">
        <v>136</v>
      </c>
      <c r="G108" s="1">
        <v>29.6</v>
      </c>
      <c r="H108" s="1">
        <v>10.202299999999999</v>
      </c>
      <c r="I108" s="1">
        <v>100</v>
      </c>
      <c r="J108" s="1">
        <v>19</v>
      </c>
      <c r="K108" s="44">
        <v>19</v>
      </c>
    </row>
    <row r="109" spans="2:11" ht="12.5">
      <c r="B109" s="15">
        <v>68</v>
      </c>
      <c r="C109" s="1" t="s">
        <v>1255</v>
      </c>
      <c r="D109" s="1">
        <v>6.2023000000000001</v>
      </c>
      <c r="E109" s="1">
        <v>149</v>
      </c>
      <c r="F109" s="1">
        <v>44</v>
      </c>
      <c r="G109" s="1">
        <v>29.5</v>
      </c>
      <c r="H109" s="1" t="s">
        <v>69</v>
      </c>
      <c r="I109" s="1" t="s">
        <v>69</v>
      </c>
      <c r="J109" s="1" t="s">
        <v>69</v>
      </c>
      <c r="K109" s="44" t="s">
        <v>69</v>
      </c>
    </row>
    <row r="110" spans="2:11" ht="12.5">
      <c r="B110" s="15">
        <v>69</v>
      </c>
      <c r="C110" s="1" t="s">
        <v>181</v>
      </c>
      <c r="D110" s="1">
        <v>10.202</v>
      </c>
      <c r="E110" s="1">
        <v>140</v>
      </c>
      <c r="F110" s="1">
        <v>41</v>
      </c>
      <c r="G110" s="1">
        <v>29.3</v>
      </c>
      <c r="H110" s="1" t="s">
        <v>69</v>
      </c>
      <c r="I110" s="1" t="s">
        <v>69</v>
      </c>
      <c r="J110" s="1" t="s">
        <v>69</v>
      </c>
      <c r="K110" s="44" t="s">
        <v>69</v>
      </c>
    </row>
    <row r="111" spans="2:11" ht="12.5">
      <c r="B111" s="15" t="s">
        <v>1218</v>
      </c>
      <c r="C111" s="1" t="s">
        <v>1256</v>
      </c>
      <c r="D111" s="1">
        <v>7.202</v>
      </c>
      <c r="E111" s="1">
        <v>99</v>
      </c>
      <c r="F111" s="1">
        <v>29</v>
      </c>
      <c r="G111" s="1">
        <v>29.3</v>
      </c>
      <c r="H111" s="1" t="s">
        <v>69</v>
      </c>
      <c r="I111" s="1" t="s">
        <v>69</v>
      </c>
      <c r="J111" s="1" t="s">
        <v>69</v>
      </c>
      <c r="K111" s="44" t="s">
        <v>69</v>
      </c>
    </row>
    <row r="112" spans="2:11" ht="12.5">
      <c r="B112" s="15">
        <v>71</v>
      </c>
      <c r="C112" s="1" t="s">
        <v>1257</v>
      </c>
      <c r="D112" s="1">
        <v>10.2021</v>
      </c>
      <c r="E112" s="1">
        <v>325</v>
      </c>
      <c r="F112" s="1">
        <v>95</v>
      </c>
      <c r="G112" s="1">
        <v>29.2</v>
      </c>
      <c r="H112" s="1" t="s">
        <v>69</v>
      </c>
      <c r="I112" s="1" t="s">
        <v>69</v>
      </c>
      <c r="J112" s="1" t="s">
        <v>69</v>
      </c>
      <c r="K112" s="44" t="s">
        <v>69</v>
      </c>
    </row>
    <row r="113" spans="2:11" ht="12.5">
      <c r="B113" s="15">
        <v>72</v>
      </c>
      <c r="C113" s="53" t="s">
        <v>1258</v>
      </c>
      <c r="D113" s="1">
        <v>11.202199999999999</v>
      </c>
      <c r="E113" s="1">
        <v>433</v>
      </c>
      <c r="F113" s="1">
        <v>126</v>
      </c>
      <c r="G113" s="53">
        <v>29.1</v>
      </c>
      <c r="H113" s="1">
        <v>11.202199999999999</v>
      </c>
      <c r="I113" s="1">
        <v>100</v>
      </c>
      <c r="J113" s="1">
        <v>25</v>
      </c>
      <c r="K113" s="44">
        <v>25</v>
      </c>
    </row>
    <row r="114" spans="2:11" ht="12.5">
      <c r="B114" s="15">
        <v>73</v>
      </c>
      <c r="C114" s="1" t="s">
        <v>192</v>
      </c>
      <c r="D114" s="1">
        <v>3.2021999999999999</v>
      </c>
      <c r="E114" s="1">
        <v>187</v>
      </c>
      <c r="F114" s="1">
        <v>54</v>
      </c>
      <c r="G114" s="1">
        <v>28.9</v>
      </c>
      <c r="H114" s="1">
        <v>3.2021999999999999</v>
      </c>
      <c r="I114" s="1">
        <v>106</v>
      </c>
      <c r="J114" s="1">
        <v>33</v>
      </c>
      <c r="K114" s="44">
        <v>31.1</v>
      </c>
    </row>
    <row r="115" spans="2:11" ht="12.5">
      <c r="B115" s="15" t="s">
        <v>1218</v>
      </c>
      <c r="C115" s="1" t="s">
        <v>1259</v>
      </c>
      <c r="D115" s="1">
        <v>8.2022999999999993</v>
      </c>
      <c r="E115" s="1">
        <v>260</v>
      </c>
      <c r="F115" s="1">
        <v>75</v>
      </c>
      <c r="G115" s="1">
        <v>28.9</v>
      </c>
      <c r="H115" s="1">
        <v>8.2022999999999993</v>
      </c>
      <c r="I115" s="1">
        <v>66</v>
      </c>
      <c r="J115" s="1">
        <v>33</v>
      </c>
      <c r="K115" s="44">
        <v>50</v>
      </c>
    </row>
    <row r="116" spans="2:11" ht="12.5">
      <c r="B116" s="15">
        <v>75</v>
      </c>
      <c r="C116" s="1" t="s">
        <v>1260</v>
      </c>
      <c r="D116" s="1">
        <v>12.202</v>
      </c>
      <c r="E116" s="1">
        <v>147</v>
      </c>
      <c r="F116" s="1">
        <v>42</v>
      </c>
      <c r="G116" s="1">
        <v>28.6</v>
      </c>
      <c r="H116" s="1" t="s">
        <v>69</v>
      </c>
      <c r="I116" s="1" t="s">
        <v>69</v>
      </c>
      <c r="J116" s="1" t="s">
        <v>69</v>
      </c>
      <c r="K116" s="44" t="s">
        <v>69</v>
      </c>
    </row>
    <row r="117" spans="2:11" ht="12.5">
      <c r="B117" s="15" t="s">
        <v>1218</v>
      </c>
      <c r="C117" s="1" t="s">
        <v>1261</v>
      </c>
      <c r="D117" s="1">
        <v>8.202</v>
      </c>
      <c r="E117" s="1">
        <v>42</v>
      </c>
      <c r="F117" s="1">
        <v>12</v>
      </c>
      <c r="G117" s="1">
        <v>28.6</v>
      </c>
      <c r="H117" s="1">
        <v>8.202</v>
      </c>
      <c r="I117" s="1">
        <v>32</v>
      </c>
      <c r="J117" s="1">
        <v>13</v>
      </c>
      <c r="K117" s="44">
        <v>40.6</v>
      </c>
    </row>
    <row r="118" spans="2:11" ht="12.5">
      <c r="B118" s="15">
        <v>77</v>
      </c>
      <c r="C118" s="1" t="s">
        <v>1262</v>
      </c>
      <c r="D118" s="1">
        <v>2.2021000000000002</v>
      </c>
      <c r="E118" s="1">
        <v>25</v>
      </c>
      <c r="F118" s="1">
        <v>7</v>
      </c>
      <c r="G118" s="1">
        <v>28</v>
      </c>
      <c r="H118" s="1" t="s">
        <v>69</v>
      </c>
      <c r="I118" s="1" t="s">
        <v>69</v>
      </c>
      <c r="J118" s="1" t="s">
        <v>69</v>
      </c>
      <c r="K118" s="44" t="s">
        <v>69</v>
      </c>
    </row>
    <row r="119" spans="2:11" ht="12.5">
      <c r="B119" s="15">
        <v>78</v>
      </c>
      <c r="C119" s="1" t="s">
        <v>1263</v>
      </c>
      <c r="D119" s="1">
        <v>7.202</v>
      </c>
      <c r="E119" s="1">
        <v>190</v>
      </c>
      <c r="F119" s="1">
        <v>53</v>
      </c>
      <c r="G119" s="1">
        <v>27.9</v>
      </c>
      <c r="H119" s="1">
        <v>7.202</v>
      </c>
      <c r="I119" s="1">
        <v>32</v>
      </c>
      <c r="J119" s="1">
        <v>4</v>
      </c>
      <c r="K119" s="44">
        <v>12.5</v>
      </c>
    </row>
    <row r="120" spans="2:11" ht="12.5">
      <c r="B120" s="15" t="s">
        <v>1218</v>
      </c>
      <c r="C120" s="1" t="s">
        <v>1264</v>
      </c>
      <c r="D120" s="1">
        <v>3.2021999999999999</v>
      </c>
      <c r="E120" s="1">
        <v>79</v>
      </c>
      <c r="F120" s="1">
        <v>22</v>
      </c>
      <c r="G120" s="1">
        <v>27.9</v>
      </c>
      <c r="H120" s="1" t="s">
        <v>69</v>
      </c>
      <c r="I120" s="1" t="s">
        <v>69</v>
      </c>
      <c r="J120" s="1" t="s">
        <v>69</v>
      </c>
      <c r="K120" s="44" t="s">
        <v>69</v>
      </c>
    </row>
    <row r="121" spans="2:11" ht="12.5">
      <c r="B121" s="15">
        <v>80</v>
      </c>
      <c r="C121" s="1" t="s">
        <v>1265</v>
      </c>
      <c r="D121" s="1">
        <v>10.202</v>
      </c>
      <c r="E121" s="1">
        <v>592</v>
      </c>
      <c r="F121" s="1">
        <v>164</v>
      </c>
      <c r="G121" s="1">
        <v>27.7</v>
      </c>
      <c r="H121" s="1">
        <v>8.202</v>
      </c>
      <c r="I121" s="1">
        <v>299</v>
      </c>
      <c r="J121" s="1">
        <v>41</v>
      </c>
      <c r="K121" s="44">
        <v>13.7</v>
      </c>
    </row>
    <row r="122" spans="2:11" ht="12.5">
      <c r="B122" s="15">
        <v>81</v>
      </c>
      <c r="C122" s="1" t="s">
        <v>1266</v>
      </c>
      <c r="D122" s="1">
        <v>2.2021000000000002</v>
      </c>
      <c r="E122" s="1">
        <v>84</v>
      </c>
      <c r="F122" s="1">
        <v>23</v>
      </c>
      <c r="G122" s="1">
        <v>27.4</v>
      </c>
      <c r="H122" s="1" t="s">
        <v>69</v>
      </c>
      <c r="I122" s="1" t="s">
        <v>69</v>
      </c>
      <c r="J122" s="1" t="s">
        <v>69</v>
      </c>
      <c r="K122" s="44" t="s">
        <v>69</v>
      </c>
    </row>
    <row r="123" spans="2:11" ht="12.5">
      <c r="B123" s="15" t="s">
        <v>1218</v>
      </c>
      <c r="C123" s="1" t="s">
        <v>1267</v>
      </c>
      <c r="D123" s="1">
        <v>9.202</v>
      </c>
      <c r="E123" s="1">
        <v>62</v>
      </c>
      <c r="F123" s="1">
        <v>17</v>
      </c>
      <c r="G123" s="1">
        <v>27.4</v>
      </c>
      <c r="H123" s="1">
        <v>9.202</v>
      </c>
      <c r="I123" s="1">
        <v>21</v>
      </c>
      <c r="J123" s="1">
        <v>8</v>
      </c>
      <c r="K123" s="44">
        <v>38.1</v>
      </c>
    </row>
    <row r="124" spans="2:11" ht="12.5">
      <c r="B124" s="15">
        <v>83</v>
      </c>
      <c r="C124" s="1" t="s">
        <v>1268</v>
      </c>
      <c r="D124" s="1">
        <v>11.2021</v>
      </c>
      <c r="E124" s="1">
        <v>128</v>
      </c>
      <c r="F124" s="1">
        <v>35</v>
      </c>
      <c r="G124" s="1">
        <v>27.3</v>
      </c>
      <c r="H124" s="1" t="s">
        <v>69</v>
      </c>
      <c r="I124" s="1" t="s">
        <v>69</v>
      </c>
      <c r="J124" s="1" t="s">
        <v>69</v>
      </c>
      <c r="K124" s="44" t="s">
        <v>69</v>
      </c>
    </row>
    <row r="125" spans="2:11" ht="12.5">
      <c r="B125" s="15" t="s">
        <v>1218</v>
      </c>
      <c r="C125" s="1" t="s">
        <v>1269</v>
      </c>
      <c r="D125" s="1">
        <v>5.2022000000000004</v>
      </c>
      <c r="E125" s="1">
        <v>311</v>
      </c>
      <c r="F125" s="1">
        <v>85</v>
      </c>
      <c r="G125" s="1">
        <v>27.3</v>
      </c>
      <c r="H125" s="1">
        <v>5.2022000000000004</v>
      </c>
      <c r="I125" s="1">
        <v>24</v>
      </c>
      <c r="J125" s="1">
        <v>7</v>
      </c>
      <c r="K125" s="44">
        <v>29.2</v>
      </c>
    </row>
    <row r="126" spans="2:11" ht="12.5">
      <c r="B126" s="15">
        <v>85</v>
      </c>
      <c r="C126" s="1" t="s">
        <v>1270</v>
      </c>
      <c r="D126" s="1">
        <v>6.2023000000000001</v>
      </c>
      <c r="E126" s="1">
        <v>81</v>
      </c>
      <c r="F126" s="1">
        <v>22</v>
      </c>
      <c r="G126" s="1">
        <v>27.2</v>
      </c>
      <c r="H126" s="1" t="s">
        <v>69</v>
      </c>
      <c r="I126" s="1" t="s">
        <v>69</v>
      </c>
      <c r="J126" s="1" t="s">
        <v>69</v>
      </c>
      <c r="K126" s="44" t="s">
        <v>69</v>
      </c>
    </row>
    <row r="127" spans="2:11" ht="12.5">
      <c r="B127" s="15">
        <v>86</v>
      </c>
      <c r="C127" s="1" t="s">
        <v>1271</v>
      </c>
      <c r="D127" s="1">
        <v>3.202</v>
      </c>
      <c r="E127" s="1">
        <v>63</v>
      </c>
      <c r="F127" s="1">
        <v>17</v>
      </c>
      <c r="G127" s="1">
        <v>27</v>
      </c>
      <c r="H127" s="1">
        <v>3.202</v>
      </c>
      <c r="I127" s="1">
        <v>31</v>
      </c>
      <c r="J127" s="1">
        <v>8</v>
      </c>
      <c r="K127" s="44">
        <v>25.8</v>
      </c>
    </row>
    <row r="128" spans="2:11" ht="12.5">
      <c r="B128" s="15">
        <v>87</v>
      </c>
      <c r="C128" s="1" t="s">
        <v>1272</v>
      </c>
      <c r="D128" s="1">
        <v>1.2021999999999999</v>
      </c>
      <c r="E128" s="1">
        <v>30</v>
      </c>
      <c r="F128" s="1">
        <v>8</v>
      </c>
      <c r="G128" s="1">
        <v>26.7</v>
      </c>
      <c r="H128" s="1">
        <v>2.2021999999999999</v>
      </c>
      <c r="I128" s="1">
        <v>21</v>
      </c>
      <c r="J128" s="1">
        <v>8</v>
      </c>
      <c r="K128" s="44">
        <v>38.1</v>
      </c>
    </row>
    <row r="129" spans="2:11" ht="12.5">
      <c r="B129" s="15">
        <v>88</v>
      </c>
      <c r="C129" s="1" t="s">
        <v>1273</v>
      </c>
      <c r="D129" s="1">
        <v>1.2022999999999999</v>
      </c>
      <c r="E129" s="1">
        <v>109</v>
      </c>
      <c r="F129" s="1">
        <v>29</v>
      </c>
      <c r="G129" s="1">
        <v>26.6</v>
      </c>
      <c r="H129" s="1" t="s">
        <v>69</v>
      </c>
      <c r="I129" s="1" t="s">
        <v>69</v>
      </c>
      <c r="J129" s="1" t="s">
        <v>69</v>
      </c>
      <c r="K129" s="44" t="s">
        <v>69</v>
      </c>
    </row>
    <row r="130" spans="2:11" ht="12.5">
      <c r="B130" s="15">
        <v>89</v>
      </c>
      <c r="C130" s="1" t="s">
        <v>1274</v>
      </c>
      <c r="D130" s="1">
        <v>3.2023000000000001</v>
      </c>
      <c r="E130" s="1">
        <v>2977</v>
      </c>
      <c r="F130" s="1">
        <v>790</v>
      </c>
      <c r="G130" s="1">
        <v>26.5</v>
      </c>
      <c r="H130" s="1" t="s">
        <v>69</v>
      </c>
      <c r="I130" s="1" t="s">
        <v>69</v>
      </c>
      <c r="J130" s="1" t="s">
        <v>69</v>
      </c>
      <c r="K130" s="44" t="s">
        <v>69</v>
      </c>
    </row>
    <row r="131" spans="2:11" ht="12.5">
      <c r="B131" s="15">
        <v>90</v>
      </c>
      <c r="C131" s="1" t="s">
        <v>1275</v>
      </c>
      <c r="D131" s="1">
        <v>9.2020999999999997</v>
      </c>
      <c r="E131" s="1">
        <v>197</v>
      </c>
      <c r="F131" s="1">
        <v>52</v>
      </c>
      <c r="G131" s="1">
        <v>26.4</v>
      </c>
      <c r="H131" s="1" t="s">
        <v>69</v>
      </c>
      <c r="I131" s="1" t="s">
        <v>69</v>
      </c>
      <c r="J131" s="1" t="s">
        <v>69</v>
      </c>
      <c r="K131" s="44" t="s">
        <v>69</v>
      </c>
    </row>
    <row r="132" spans="2:11" ht="12.5">
      <c r="B132" s="15">
        <v>91</v>
      </c>
      <c r="C132" s="1" t="s">
        <v>1276</v>
      </c>
      <c r="D132" s="1">
        <v>2.2023000000000001</v>
      </c>
      <c r="E132" s="1">
        <v>65</v>
      </c>
      <c r="F132" s="1">
        <v>17</v>
      </c>
      <c r="G132" s="1">
        <v>26.2</v>
      </c>
      <c r="H132" s="1" t="s">
        <v>69</v>
      </c>
      <c r="I132" s="1" t="s">
        <v>69</v>
      </c>
      <c r="J132" s="1" t="s">
        <v>69</v>
      </c>
      <c r="K132" s="44" t="s">
        <v>69</v>
      </c>
    </row>
    <row r="133" spans="2:11" ht="12.5">
      <c r="B133" s="15">
        <v>92</v>
      </c>
      <c r="C133" s="1" t="s">
        <v>196</v>
      </c>
      <c r="D133" s="1">
        <v>10.2021</v>
      </c>
      <c r="E133" s="1">
        <v>200</v>
      </c>
      <c r="F133" s="1">
        <v>52</v>
      </c>
      <c r="G133" s="1">
        <v>26</v>
      </c>
      <c r="H133" s="1">
        <v>9.2021999999999995</v>
      </c>
      <c r="I133" s="1">
        <v>81</v>
      </c>
      <c r="J133" s="1">
        <v>15</v>
      </c>
      <c r="K133" s="44">
        <v>18.5</v>
      </c>
    </row>
    <row r="134" spans="2:11" ht="12.5">
      <c r="B134" s="15">
        <v>93</v>
      </c>
      <c r="C134" s="1" t="s">
        <v>1277</v>
      </c>
      <c r="D134" s="1">
        <v>3.2023000000000001</v>
      </c>
      <c r="E134" s="1">
        <v>125</v>
      </c>
      <c r="F134" s="1">
        <v>32</v>
      </c>
      <c r="G134" s="1">
        <v>25.6</v>
      </c>
      <c r="H134" s="1" t="s">
        <v>69</v>
      </c>
      <c r="I134" s="1" t="s">
        <v>69</v>
      </c>
      <c r="J134" s="1" t="s">
        <v>69</v>
      </c>
      <c r="K134" s="44" t="s">
        <v>69</v>
      </c>
    </row>
    <row r="135" spans="2:11" ht="12.5">
      <c r="B135" s="15">
        <v>94</v>
      </c>
      <c r="C135" s="1" t="s">
        <v>1278</v>
      </c>
      <c r="D135" s="1">
        <v>10.202299999999999</v>
      </c>
      <c r="E135" s="1">
        <v>98</v>
      </c>
      <c r="F135" s="1">
        <v>25</v>
      </c>
      <c r="G135" s="1">
        <v>25.5</v>
      </c>
      <c r="H135" s="1">
        <v>10.202299999999999</v>
      </c>
      <c r="I135" s="1">
        <v>70</v>
      </c>
      <c r="J135" s="1">
        <v>17</v>
      </c>
      <c r="K135" s="44">
        <v>24.3</v>
      </c>
    </row>
    <row r="136" spans="2:11" ht="12.5">
      <c r="B136" s="15">
        <v>95</v>
      </c>
      <c r="C136" s="1" t="s">
        <v>207</v>
      </c>
      <c r="D136" s="1">
        <v>4.2023000000000001</v>
      </c>
      <c r="E136" s="1">
        <v>240</v>
      </c>
      <c r="F136" s="1">
        <v>61</v>
      </c>
      <c r="G136" s="1">
        <v>25.4</v>
      </c>
      <c r="H136" s="1" t="s">
        <v>69</v>
      </c>
      <c r="I136" s="1" t="s">
        <v>69</v>
      </c>
      <c r="J136" s="1" t="s">
        <v>69</v>
      </c>
      <c r="K136" s="44" t="s">
        <v>69</v>
      </c>
    </row>
    <row r="137" spans="2:11" ht="12.5">
      <c r="B137" s="15">
        <v>96</v>
      </c>
      <c r="C137" s="1" t="s">
        <v>1279</v>
      </c>
      <c r="D137" s="1">
        <v>10.2019</v>
      </c>
      <c r="E137" s="1">
        <v>99</v>
      </c>
      <c r="F137" s="1">
        <v>25</v>
      </c>
      <c r="G137" s="1">
        <v>25.3</v>
      </c>
      <c r="H137" s="1">
        <v>10.2019</v>
      </c>
      <c r="I137" s="1">
        <v>31</v>
      </c>
      <c r="J137" s="1">
        <v>10</v>
      </c>
      <c r="K137" s="44">
        <v>32.299999999999997</v>
      </c>
    </row>
    <row r="138" spans="2:11" ht="12.5">
      <c r="B138" s="15">
        <v>97</v>
      </c>
      <c r="C138" s="1" t="s">
        <v>174</v>
      </c>
      <c r="D138" s="1">
        <v>11.202199999999999</v>
      </c>
      <c r="E138" s="1">
        <v>120</v>
      </c>
      <c r="F138" s="1">
        <v>30</v>
      </c>
      <c r="G138" s="1">
        <v>25</v>
      </c>
      <c r="H138" s="1" t="s">
        <v>69</v>
      </c>
      <c r="I138" s="1" t="s">
        <v>69</v>
      </c>
      <c r="J138" s="1" t="s">
        <v>69</v>
      </c>
      <c r="K138" s="44" t="s">
        <v>69</v>
      </c>
    </row>
    <row r="139" spans="2:11" ht="12.5">
      <c r="B139" s="15" t="s">
        <v>1218</v>
      </c>
      <c r="C139" s="1" t="s">
        <v>1280</v>
      </c>
      <c r="D139" s="1">
        <v>10.202199999999999</v>
      </c>
      <c r="E139" s="1">
        <v>120</v>
      </c>
      <c r="F139" s="1">
        <v>30</v>
      </c>
      <c r="G139" s="1">
        <v>25</v>
      </c>
      <c r="H139" s="1">
        <v>11.202199999999999</v>
      </c>
      <c r="I139" s="1">
        <v>33</v>
      </c>
      <c r="J139" s="1">
        <v>8</v>
      </c>
      <c r="K139" s="44">
        <v>24.2</v>
      </c>
    </row>
    <row r="140" spans="2:11" ht="12.5">
      <c r="B140" s="15">
        <v>99</v>
      </c>
      <c r="C140" s="1" t="s">
        <v>1281</v>
      </c>
      <c r="D140" s="1">
        <v>9.2020999999999997</v>
      </c>
      <c r="E140" s="1">
        <v>395</v>
      </c>
      <c r="F140" s="1">
        <v>96</v>
      </c>
      <c r="G140" s="1">
        <v>24.3</v>
      </c>
      <c r="H140" s="1">
        <v>10.2021</v>
      </c>
      <c r="I140" s="1">
        <v>120</v>
      </c>
      <c r="J140" s="1">
        <v>14</v>
      </c>
      <c r="K140" s="44">
        <v>11.7</v>
      </c>
    </row>
    <row r="141" spans="2:11" ht="12.5">
      <c r="B141" s="15">
        <v>100</v>
      </c>
      <c r="C141" s="1" t="s">
        <v>1282</v>
      </c>
      <c r="D141" s="1">
        <v>4.2023000000000001</v>
      </c>
      <c r="E141" s="1">
        <v>80</v>
      </c>
      <c r="F141" s="1">
        <v>19</v>
      </c>
      <c r="G141" s="1">
        <v>23.8</v>
      </c>
      <c r="H141" s="1">
        <v>4.2023000000000001</v>
      </c>
      <c r="I141" s="1">
        <v>45</v>
      </c>
      <c r="J141" s="1">
        <v>11</v>
      </c>
      <c r="K141" s="44">
        <v>24.4</v>
      </c>
    </row>
    <row r="142" spans="2:11" ht="12.5">
      <c r="B142" s="15">
        <v>101</v>
      </c>
      <c r="C142" s="1" t="s">
        <v>1283</v>
      </c>
      <c r="D142" s="1">
        <v>8.2021999999999995</v>
      </c>
      <c r="E142" s="1">
        <v>348</v>
      </c>
      <c r="F142" s="1">
        <v>81</v>
      </c>
      <c r="G142" s="1">
        <v>23.3</v>
      </c>
      <c r="H142" s="1">
        <v>8.2021999999999995</v>
      </c>
      <c r="I142" s="1">
        <v>67</v>
      </c>
      <c r="J142" s="1">
        <v>21</v>
      </c>
      <c r="K142" s="44">
        <v>31.3</v>
      </c>
    </row>
    <row r="143" spans="2:11" ht="12.5">
      <c r="B143" s="15" t="s">
        <v>1218</v>
      </c>
      <c r="C143" s="1" t="s">
        <v>1284</v>
      </c>
      <c r="D143" s="1">
        <v>5.2023000000000001</v>
      </c>
      <c r="E143" s="1">
        <v>176</v>
      </c>
      <c r="F143" s="1">
        <v>41</v>
      </c>
      <c r="G143" s="1">
        <v>23.3</v>
      </c>
      <c r="H143" s="1" t="s">
        <v>69</v>
      </c>
      <c r="I143" s="1" t="s">
        <v>69</v>
      </c>
      <c r="J143" s="1" t="s">
        <v>69</v>
      </c>
      <c r="K143" s="44" t="s">
        <v>69</v>
      </c>
    </row>
    <row r="144" spans="2:11" ht="12.5">
      <c r="B144" s="15">
        <v>103</v>
      </c>
      <c r="C144" s="1" t="s">
        <v>184</v>
      </c>
      <c r="D144" s="1">
        <v>2.202</v>
      </c>
      <c r="E144" s="1">
        <v>160</v>
      </c>
      <c r="F144" s="1">
        <v>37</v>
      </c>
      <c r="G144" s="1">
        <v>23.1</v>
      </c>
      <c r="H144" s="1">
        <v>3.202</v>
      </c>
      <c r="I144" s="1">
        <v>60</v>
      </c>
      <c r="J144" s="1">
        <v>24</v>
      </c>
      <c r="K144" s="44">
        <v>40</v>
      </c>
    </row>
    <row r="145" spans="2:11" ht="12.5">
      <c r="B145" s="15">
        <v>104</v>
      </c>
      <c r="C145" s="1" t="s">
        <v>215</v>
      </c>
      <c r="D145" s="1">
        <v>6.2023000000000001</v>
      </c>
      <c r="E145" s="1">
        <v>300</v>
      </c>
      <c r="F145" s="1">
        <v>69</v>
      </c>
      <c r="G145" s="1">
        <v>23</v>
      </c>
      <c r="H145" s="1" t="s">
        <v>69</v>
      </c>
      <c r="I145" s="1" t="s">
        <v>69</v>
      </c>
      <c r="J145" s="1" t="s">
        <v>69</v>
      </c>
      <c r="K145" s="44" t="s">
        <v>69</v>
      </c>
    </row>
    <row r="146" spans="2:11" ht="12.5">
      <c r="B146" s="15">
        <v>105</v>
      </c>
      <c r="C146" s="1" t="s">
        <v>1285</v>
      </c>
      <c r="D146" s="1">
        <v>5.2019000000000002</v>
      </c>
      <c r="E146" s="1">
        <v>70</v>
      </c>
      <c r="F146" s="1">
        <v>16</v>
      </c>
      <c r="G146" s="1">
        <v>22.9</v>
      </c>
      <c r="H146" s="1" t="s">
        <v>69</v>
      </c>
      <c r="I146" s="1" t="s">
        <v>69</v>
      </c>
      <c r="J146" s="1" t="s">
        <v>69</v>
      </c>
      <c r="K146" s="44" t="s">
        <v>69</v>
      </c>
    </row>
    <row r="147" spans="2:11" ht="12.5">
      <c r="B147" s="15">
        <v>106</v>
      </c>
      <c r="C147" s="1" t="s">
        <v>1286</v>
      </c>
      <c r="D147" s="1">
        <v>9.2022999999999993</v>
      </c>
      <c r="E147" s="1">
        <v>150</v>
      </c>
      <c r="F147" s="1">
        <v>34</v>
      </c>
      <c r="G147" s="1">
        <v>22.7</v>
      </c>
      <c r="H147" s="1" t="s">
        <v>69</v>
      </c>
      <c r="I147" s="1" t="s">
        <v>69</v>
      </c>
      <c r="J147" s="1" t="s">
        <v>69</v>
      </c>
      <c r="K147" s="44" t="s">
        <v>69</v>
      </c>
    </row>
    <row r="148" spans="2:11" ht="12.5">
      <c r="B148" s="15">
        <v>107</v>
      </c>
      <c r="C148" s="1" t="s">
        <v>1287</v>
      </c>
      <c r="D148" s="1">
        <v>2.2021000000000002</v>
      </c>
      <c r="E148" s="1">
        <v>164</v>
      </c>
      <c r="F148" s="1">
        <v>36</v>
      </c>
      <c r="G148" s="1">
        <v>22</v>
      </c>
      <c r="H148" s="1" t="s">
        <v>69</v>
      </c>
      <c r="I148" s="1" t="s">
        <v>69</v>
      </c>
      <c r="J148" s="1" t="s">
        <v>69</v>
      </c>
      <c r="K148" s="44" t="s">
        <v>69</v>
      </c>
    </row>
    <row r="149" spans="2:11" ht="12.5">
      <c r="B149" s="15">
        <v>108</v>
      </c>
      <c r="C149" s="1" t="s">
        <v>1288</v>
      </c>
      <c r="D149" s="1">
        <v>4.2019000000000002</v>
      </c>
      <c r="E149" s="1">
        <v>575</v>
      </c>
      <c r="F149" s="1">
        <v>126</v>
      </c>
      <c r="G149" s="1">
        <v>21.9</v>
      </c>
      <c r="H149" s="1" t="s">
        <v>69</v>
      </c>
      <c r="I149" s="1" t="s">
        <v>69</v>
      </c>
      <c r="J149" s="1" t="s">
        <v>69</v>
      </c>
      <c r="K149" s="44" t="s">
        <v>69</v>
      </c>
    </row>
    <row r="150" spans="2:11" ht="12.5">
      <c r="B150" s="15">
        <v>109</v>
      </c>
      <c r="C150" s="1" t="s">
        <v>1289</v>
      </c>
      <c r="D150" s="1">
        <v>11.202</v>
      </c>
      <c r="E150" s="1">
        <v>23</v>
      </c>
      <c r="F150" s="1">
        <v>5</v>
      </c>
      <c r="G150" s="1">
        <v>21.7</v>
      </c>
      <c r="H150" s="1" t="s">
        <v>69</v>
      </c>
      <c r="I150" s="1" t="s">
        <v>69</v>
      </c>
      <c r="J150" s="1" t="s">
        <v>69</v>
      </c>
      <c r="K150" s="44" t="s">
        <v>69</v>
      </c>
    </row>
    <row r="151" spans="2:11" ht="12.5">
      <c r="B151" s="15">
        <v>110</v>
      </c>
      <c r="C151" s="1" t="s">
        <v>1290</v>
      </c>
      <c r="D151" s="1">
        <v>9.2022999999999993</v>
      </c>
      <c r="E151" s="1">
        <v>74</v>
      </c>
      <c r="F151" s="1">
        <v>16</v>
      </c>
      <c r="G151" s="1">
        <v>21.6</v>
      </c>
      <c r="H151" s="1">
        <v>11.202299999999999</v>
      </c>
      <c r="I151" s="1">
        <v>30</v>
      </c>
      <c r="J151" s="1">
        <v>14</v>
      </c>
      <c r="K151" s="44">
        <v>46.7</v>
      </c>
    </row>
    <row r="152" spans="2:11" ht="12.5">
      <c r="B152" s="15">
        <v>111</v>
      </c>
      <c r="C152" s="1" t="s">
        <v>1291</v>
      </c>
      <c r="D152" s="1">
        <v>11.2021</v>
      </c>
      <c r="E152" s="1">
        <v>90</v>
      </c>
      <c r="F152" s="1">
        <v>19</v>
      </c>
      <c r="G152" s="1">
        <v>21.1</v>
      </c>
      <c r="H152" s="1" t="s">
        <v>69</v>
      </c>
      <c r="I152" s="1" t="s">
        <v>69</v>
      </c>
      <c r="J152" s="1" t="s">
        <v>69</v>
      </c>
      <c r="K152" s="44" t="s">
        <v>69</v>
      </c>
    </row>
    <row r="153" spans="2:11" ht="12.5">
      <c r="B153" s="15" t="s">
        <v>1218</v>
      </c>
      <c r="C153" s="1" t="s">
        <v>1292</v>
      </c>
      <c r="D153" s="1">
        <v>7.2019000000000002</v>
      </c>
      <c r="E153" s="1">
        <v>403</v>
      </c>
      <c r="F153" s="1">
        <v>85</v>
      </c>
      <c r="G153" s="1">
        <v>21.1</v>
      </c>
      <c r="H153" s="1" t="s">
        <v>69</v>
      </c>
      <c r="I153" s="1" t="s">
        <v>69</v>
      </c>
      <c r="J153" s="1" t="s">
        <v>69</v>
      </c>
      <c r="K153" s="44" t="s">
        <v>69</v>
      </c>
    </row>
    <row r="154" spans="2:11" ht="12.5">
      <c r="B154" s="15">
        <v>113</v>
      </c>
      <c r="C154" s="1" t="s">
        <v>1293</v>
      </c>
      <c r="D154" s="1">
        <v>12.2018</v>
      </c>
      <c r="E154" s="1">
        <v>350</v>
      </c>
      <c r="F154" s="1">
        <v>73</v>
      </c>
      <c r="G154" s="1">
        <v>20.9</v>
      </c>
      <c r="H154" s="1" t="s">
        <v>69</v>
      </c>
      <c r="I154" s="1" t="s">
        <v>69</v>
      </c>
      <c r="J154" s="1" t="s">
        <v>69</v>
      </c>
      <c r="K154" s="44" t="s">
        <v>69</v>
      </c>
    </row>
    <row r="155" spans="2:11" ht="12.5">
      <c r="B155" s="15">
        <v>114</v>
      </c>
      <c r="C155" s="1" t="s">
        <v>1294</v>
      </c>
      <c r="D155" s="1">
        <v>5.2019000000000002</v>
      </c>
      <c r="E155" s="1">
        <v>193</v>
      </c>
      <c r="F155" s="1">
        <v>40</v>
      </c>
      <c r="G155" s="1">
        <v>20.7</v>
      </c>
      <c r="H155" s="1" t="s">
        <v>69</v>
      </c>
      <c r="I155" s="1" t="s">
        <v>69</v>
      </c>
      <c r="J155" s="1" t="s">
        <v>69</v>
      </c>
      <c r="K155" s="44" t="s">
        <v>69</v>
      </c>
    </row>
    <row r="156" spans="2:11" ht="12.5">
      <c r="B156" s="15">
        <v>115</v>
      </c>
      <c r="C156" s="1" t="s">
        <v>1295</v>
      </c>
      <c r="D156" s="1">
        <v>10.202</v>
      </c>
      <c r="E156" s="1">
        <v>34</v>
      </c>
      <c r="F156" s="1">
        <v>7</v>
      </c>
      <c r="G156" s="1">
        <v>20.6</v>
      </c>
      <c r="H156" s="1" t="s">
        <v>69</v>
      </c>
      <c r="I156" s="1" t="s">
        <v>69</v>
      </c>
      <c r="J156" s="1" t="s">
        <v>69</v>
      </c>
      <c r="K156" s="44" t="s">
        <v>69</v>
      </c>
    </row>
    <row r="157" spans="2:11" ht="12.5">
      <c r="B157" s="15">
        <v>116</v>
      </c>
      <c r="C157" s="1" t="s">
        <v>1296</v>
      </c>
      <c r="D157" s="1">
        <v>7.2018000000000004</v>
      </c>
      <c r="E157" s="1">
        <v>342</v>
      </c>
      <c r="F157" s="1">
        <v>70</v>
      </c>
      <c r="G157" s="1">
        <v>20.5</v>
      </c>
      <c r="H157" s="1">
        <v>3.2021000000000002</v>
      </c>
      <c r="I157" s="1">
        <v>100</v>
      </c>
      <c r="J157" s="1">
        <v>19</v>
      </c>
      <c r="K157" s="44">
        <v>19</v>
      </c>
    </row>
    <row r="158" spans="2:11" ht="12.5">
      <c r="B158" s="15">
        <v>117</v>
      </c>
      <c r="C158" s="1" t="s">
        <v>1297</v>
      </c>
      <c r="D158" s="1">
        <v>11.202199999999999</v>
      </c>
      <c r="E158" s="1">
        <v>40</v>
      </c>
      <c r="F158" s="1">
        <v>8</v>
      </c>
      <c r="G158" s="1">
        <v>20</v>
      </c>
      <c r="H158" s="1">
        <v>11.202199999999999</v>
      </c>
      <c r="I158" s="1">
        <v>40</v>
      </c>
      <c r="J158" s="1">
        <v>10</v>
      </c>
      <c r="K158" s="44">
        <v>25</v>
      </c>
    </row>
    <row r="159" spans="2:11" ht="12.5">
      <c r="B159" s="15" t="s">
        <v>1218</v>
      </c>
      <c r="C159" s="1" t="s">
        <v>1298</v>
      </c>
      <c r="D159" s="1">
        <v>11.2019</v>
      </c>
      <c r="E159" s="1">
        <v>70</v>
      </c>
      <c r="F159" s="1">
        <v>14</v>
      </c>
      <c r="G159" s="1">
        <v>20</v>
      </c>
      <c r="H159" s="1" t="s">
        <v>69</v>
      </c>
      <c r="I159" s="1" t="s">
        <v>69</v>
      </c>
      <c r="J159" s="1" t="s">
        <v>69</v>
      </c>
      <c r="K159" s="44" t="s">
        <v>69</v>
      </c>
    </row>
    <row r="160" spans="2:11" ht="12.5">
      <c r="B160" s="15">
        <v>119</v>
      </c>
      <c r="C160" s="1" t="s">
        <v>1299</v>
      </c>
      <c r="D160" s="1">
        <v>10.202</v>
      </c>
      <c r="E160" s="1">
        <v>151</v>
      </c>
      <c r="F160" s="1">
        <v>30</v>
      </c>
      <c r="G160" s="1">
        <v>19.899999999999999</v>
      </c>
      <c r="H160" s="1" t="s">
        <v>69</v>
      </c>
      <c r="I160" s="1" t="s">
        <v>69</v>
      </c>
      <c r="J160" s="1" t="s">
        <v>69</v>
      </c>
      <c r="K160" s="44" t="s">
        <v>69</v>
      </c>
    </row>
    <row r="161" spans="2:11" ht="12.5">
      <c r="B161" s="15" t="s">
        <v>1218</v>
      </c>
      <c r="C161" s="1" t="s">
        <v>255</v>
      </c>
      <c r="D161" s="1">
        <v>5.2023000000000001</v>
      </c>
      <c r="E161" s="1">
        <v>599</v>
      </c>
      <c r="F161" s="1">
        <v>119</v>
      </c>
      <c r="G161" s="1">
        <v>19.899999999999999</v>
      </c>
      <c r="H161" s="1" t="s">
        <v>69</v>
      </c>
      <c r="I161" s="1" t="s">
        <v>69</v>
      </c>
      <c r="J161" s="1" t="s">
        <v>69</v>
      </c>
      <c r="K161" s="44" t="s">
        <v>69</v>
      </c>
    </row>
    <row r="162" spans="2:11" ht="12.5">
      <c r="B162" s="15">
        <v>121</v>
      </c>
      <c r="C162" s="1" t="s">
        <v>1300</v>
      </c>
      <c r="D162" s="1">
        <v>11.2021</v>
      </c>
      <c r="E162" s="1">
        <v>275</v>
      </c>
      <c r="F162" s="1">
        <v>54</v>
      </c>
      <c r="G162" s="1">
        <v>19.600000000000001</v>
      </c>
      <c r="H162" s="1">
        <v>7.2020999999999997</v>
      </c>
      <c r="I162" s="1">
        <v>54</v>
      </c>
      <c r="J162" s="1">
        <v>14</v>
      </c>
      <c r="K162" s="44">
        <v>25.9</v>
      </c>
    </row>
    <row r="163" spans="2:11" ht="12.5">
      <c r="B163" s="15">
        <v>122</v>
      </c>
      <c r="C163" s="1" t="s">
        <v>1301</v>
      </c>
      <c r="D163" s="1">
        <v>6.2023000000000001</v>
      </c>
      <c r="E163" s="1">
        <v>160</v>
      </c>
      <c r="F163" s="1">
        <v>31</v>
      </c>
      <c r="G163" s="1">
        <v>19.399999999999999</v>
      </c>
      <c r="H163" s="1" t="s">
        <v>69</v>
      </c>
      <c r="I163" s="1" t="s">
        <v>69</v>
      </c>
      <c r="J163" s="1" t="s">
        <v>69</v>
      </c>
      <c r="K163" s="44" t="s">
        <v>69</v>
      </c>
    </row>
    <row r="164" spans="2:11" ht="12.5">
      <c r="B164" s="15" t="s">
        <v>1218</v>
      </c>
      <c r="C164" s="1" t="s">
        <v>1302</v>
      </c>
      <c r="D164" s="1">
        <v>3.2023000000000001</v>
      </c>
      <c r="E164" s="1">
        <v>98</v>
      </c>
      <c r="F164" s="1">
        <v>19</v>
      </c>
      <c r="G164" s="1">
        <v>19.399999999999999</v>
      </c>
      <c r="H164" s="1">
        <v>1.2022999999999999</v>
      </c>
      <c r="I164" s="1">
        <v>50</v>
      </c>
      <c r="J164" s="1">
        <v>12</v>
      </c>
      <c r="K164" s="44">
        <v>24</v>
      </c>
    </row>
    <row r="165" spans="2:11" ht="12.5">
      <c r="B165" s="15" t="s">
        <v>1218</v>
      </c>
      <c r="C165" s="1" t="s">
        <v>1303</v>
      </c>
      <c r="D165" s="1">
        <v>5.2023000000000001</v>
      </c>
      <c r="E165" s="1">
        <v>500</v>
      </c>
      <c r="F165" s="1">
        <v>97</v>
      </c>
      <c r="G165" s="1">
        <v>19.399999999999999</v>
      </c>
      <c r="H165" s="1">
        <v>5.2019000000000002</v>
      </c>
      <c r="I165" s="1">
        <v>249</v>
      </c>
      <c r="J165" s="1">
        <v>26</v>
      </c>
      <c r="K165" s="44">
        <v>10.4</v>
      </c>
    </row>
    <row r="166" spans="2:11" ht="12.5">
      <c r="B166" s="15">
        <v>125</v>
      </c>
      <c r="C166" s="1" t="s">
        <v>1304</v>
      </c>
      <c r="D166" s="1">
        <v>10.202</v>
      </c>
      <c r="E166" s="1">
        <v>140</v>
      </c>
      <c r="F166" s="1">
        <v>27</v>
      </c>
      <c r="G166" s="1">
        <v>19.3</v>
      </c>
      <c r="H166" s="1" t="s">
        <v>69</v>
      </c>
      <c r="I166" s="1" t="s">
        <v>69</v>
      </c>
      <c r="J166" s="1" t="s">
        <v>69</v>
      </c>
      <c r="K166" s="44" t="s">
        <v>69</v>
      </c>
    </row>
    <row r="167" spans="2:11" ht="12.5">
      <c r="B167" s="15">
        <v>126</v>
      </c>
      <c r="C167" s="1" t="s">
        <v>556</v>
      </c>
      <c r="D167" s="1">
        <v>4.202</v>
      </c>
      <c r="E167" s="1">
        <v>297</v>
      </c>
      <c r="F167" s="1">
        <v>57</v>
      </c>
      <c r="G167" s="1">
        <v>19.2</v>
      </c>
      <c r="H167" s="1" t="s">
        <v>69</v>
      </c>
      <c r="I167" s="1" t="s">
        <v>69</v>
      </c>
      <c r="J167" s="1" t="s">
        <v>69</v>
      </c>
      <c r="K167" s="44" t="s">
        <v>69</v>
      </c>
    </row>
    <row r="168" spans="2:11" ht="12.5">
      <c r="B168" s="15" t="s">
        <v>1218</v>
      </c>
      <c r="C168" s="1" t="s">
        <v>212</v>
      </c>
      <c r="D168" s="1">
        <v>12.202</v>
      </c>
      <c r="E168" s="1">
        <v>328</v>
      </c>
      <c r="F168" s="1">
        <v>63</v>
      </c>
      <c r="G168" s="1">
        <v>19.2</v>
      </c>
      <c r="H168" s="1">
        <v>12.202</v>
      </c>
      <c r="I168" s="1">
        <v>135</v>
      </c>
      <c r="J168" s="1">
        <v>24</v>
      </c>
      <c r="K168" s="44">
        <v>17.8</v>
      </c>
    </row>
    <row r="169" spans="2:11" ht="12.5">
      <c r="B169" s="15">
        <v>128</v>
      </c>
      <c r="C169" s="1" t="s">
        <v>1305</v>
      </c>
      <c r="D169" s="1">
        <v>10.202199999999999</v>
      </c>
      <c r="E169" s="1">
        <v>42</v>
      </c>
      <c r="F169" s="1">
        <v>8</v>
      </c>
      <c r="G169" s="1">
        <v>19.100000000000001</v>
      </c>
      <c r="H169" s="1">
        <v>2.2023000000000001</v>
      </c>
      <c r="I169" s="1">
        <v>15</v>
      </c>
      <c r="J169" s="1">
        <v>2</v>
      </c>
      <c r="K169" s="44">
        <v>13.3</v>
      </c>
    </row>
    <row r="170" spans="2:11" ht="12.5">
      <c r="B170" s="15">
        <v>129</v>
      </c>
      <c r="C170" s="1" t="s">
        <v>1306</v>
      </c>
      <c r="D170" s="1">
        <v>12.2018</v>
      </c>
      <c r="E170" s="1">
        <v>90</v>
      </c>
      <c r="F170" s="1">
        <v>17</v>
      </c>
      <c r="G170" s="1">
        <v>18.899999999999999</v>
      </c>
      <c r="H170" s="1" t="s">
        <v>69</v>
      </c>
      <c r="I170" s="1" t="s">
        <v>69</v>
      </c>
      <c r="J170" s="1" t="s">
        <v>69</v>
      </c>
      <c r="K170" s="44" t="s">
        <v>69</v>
      </c>
    </row>
    <row r="171" spans="2:11" ht="12.5">
      <c r="B171" s="15">
        <v>130</v>
      </c>
      <c r="C171" s="1" t="s">
        <v>1307</v>
      </c>
      <c r="D171" s="1">
        <v>5.2019000000000002</v>
      </c>
      <c r="E171" s="1">
        <v>151</v>
      </c>
      <c r="F171" s="1">
        <v>28</v>
      </c>
      <c r="G171" s="1">
        <v>18.5</v>
      </c>
      <c r="H171" s="1">
        <v>12.202</v>
      </c>
      <c r="I171" s="1">
        <v>18</v>
      </c>
      <c r="J171" s="1">
        <v>1</v>
      </c>
      <c r="K171" s="44">
        <v>5.6</v>
      </c>
    </row>
    <row r="172" spans="2:11" ht="12.5">
      <c r="B172" s="15">
        <v>131</v>
      </c>
      <c r="C172" s="1" t="s">
        <v>1308</v>
      </c>
      <c r="D172" s="1">
        <v>2.202</v>
      </c>
      <c r="E172" s="1">
        <v>116</v>
      </c>
      <c r="F172" s="1">
        <v>21</v>
      </c>
      <c r="G172" s="1">
        <v>18.100000000000001</v>
      </c>
      <c r="H172" s="1" t="s">
        <v>69</v>
      </c>
      <c r="I172" s="1" t="s">
        <v>69</v>
      </c>
      <c r="J172" s="1" t="s">
        <v>69</v>
      </c>
      <c r="K172" s="44" t="s">
        <v>69</v>
      </c>
    </row>
    <row r="173" spans="2:11" ht="12.5">
      <c r="B173" s="15" t="s">
        <v>1218</v>
      </c>
      <c r="C173" s="1" t="s">
        <v>1309</v>
      </c>
      <c r="D173" s="1">
        <v>6.202</v>
      </c>
      <c r="E173" s="1">
        <v>72</v>
      </c>
      <c r="F173" s="1">
        <v>13</v>
      </c>
      <c r="G173" s="1">
        <v>18.100000000000001</v>
      </c>
      <c r="H173" s="1" t="s">
        <v>69</v>
      </c>
      <c r="I173" s="1" t="s">
        <v>69</v>
      </c>
      <c r="J173" s="1" t="s">
        <v>69</v>
      </c>
      <c r="K173" s="44" t="s">
        <v>69</v>
      </c>
    </row>
    <row r="174" spans="2:11" ht="12.5">
      <c r="B174" s="15">
        <v>133</v>
      </c>
      <c r="C174" s="1" t="s">
        <v>1310</v>
      </c>
      <c r="D174" s="1">
        <v>9.2020999999999997</v>
      </c>
      <c r="E174" s="1">
        <v>39</v>
      </c>
      <c r="F174" s="1">
        <v>7</v>
      </c>
      <c r="G174" s="1">
        <v>18</v>
      </c>
      <c r="H174" s="1">
        <v>10.2021</v>
      </c>
      <c r="I174" s="1">
        <v>16</v>
      </c>
      <c r="J174" s="1">
        <v>4</v>
      </c>
      <c r="K174" s="44">
        <v>25</v>
      </c>
    </row>
    <row r="175" spans="2:11" ht="12.5">
      <c r="B175" s="15">
        <v>134</v>
      </c>
      <c r="C175" s="1" t="s">
        <v>1311</v>
      </c>
      <c r="D175" s="1">
        <v>3.2019000000000002</v>
      </c>
      <c r="E175" s="1">
        <v>687</v>
      </c>
      <c r="F175" s="1">
        <v>121</v>
      </c>
      <c r="G175" s="1">
        <v>17.600000000000001</v>
      </c>
      <c r="H175" s="1" t="s">
        <v>69</v>
      </c>
      <c r="I175" s="1" t="s">
        <v>69</v>
      </c>
      <c r="J175" s="1" t="s">
        <v>69</v>
      </c>
      <c r="K175" s="44" t="s">
        <v>69</v>
      </c>
    </row>
    <row r="176" spans="2:11" ht="12.5">
      <c r="B176" s="15">
        <v>135</v>
      </c>
      <c r="C176" s="1" t="s">
        <v>247</v>
      </c>
      <c r="D176" s="1">
        <v>10.202199999999999</v>
      </c>
      <c r="E176" s="1">
        <v>513</v>
      </c>
      <c r="F176" s="1">
        <v>90</v>
      </c>
      <c r="G176" s="1">
        <v>17.5</v>
      </c>
      <c r="H176" s="1">
        <v>10.202199999999999</v>
      </c>
      <c r="I176" s="1">
        <v>81</v>
      </c>
      <c r="J176" s="1">
        <v>14</v>
      </c>
      <c r="K176" s="44">
        <v>17.3</v>
      </c>
    </row>
    <row r="177" spans="2:11" ht="12.5">
      <c r="B177" s="15">
        <v>136</v>
      </c>
      <c r="C177" s="1" t="s">
        <v>1312</v>
      </c>
      <c r="D177" s="1">
        <v>10.2018</v>
      </c>
      <c r="E177" s="1">
        <v>46</v>
      </c>
      <c r="F177" s="1">
        <v>8</v>
      </c>
      <c r="G177" s="1">
        <v>17.399999999999999</v>
      </c>
      <c r="H177" s="1">
        <v>4.2023000000000001</v>
      </c>
      <c r="I177" s="1">
        <v>25</v>
      </c>
      <c r="J177" s="1">
        <v>3</v>
      </c>
      <c r="K177" s="44">
        <v>12</v>
      </c>
    </row>
    <row r="178" spans="2:11" ht="12.5">
      <c r="B178" s="15">
        <v>137</v>
      </c>
      <c r="C178" s="1" t="s">
        <v>1313</v>
      </c>
      <c r="D178" s="1">
        <v>11.202199999999999</v>
      </c>
      <c r="E178" s="1">
        <v>71</v>
      </c>
      <c r="F178" s="1">
        <v>12</v>
      </c>
      <c r="G178" s="1">
        <v>16.899999999999999</v>
      </c>
      <c r="H178" s="1" t="s">
        <v>69</v>
      </c>
      <c r="I178" s="1" t="s">
        <v>69</v>
      </c>
      <c r="J178" s="1" t="s">
        <v>69</v>
      </c>
      <c r="K178" s="44" t="s">
        <v>69</v>
      </c>
    </row>
    <row r="179" spans="2:11" ht="12.5">
      <c r="B179" s="15">
        <v>138</v>
      </c>
      <c r="C179" s="1" t="s">
        <v>1314</v>
      </c>
      <c r="D179" s="1">
        <v>1.202</v>
      </c>
      <c r="E179" s="1">
        <v>24</v>
      </c>
      <c r="F179" s="1">
        <v>4</v>
      </c>
      <c r="G179" s="1">
        <v>16.7</v>
      </c>
      <c r="H179" s="1" t="s">
        <v>69</v>
      </c>
      <c r="I179" s="1" t="s">
        <v>69</v>
      </c>
      <c r="J179" s="1" t="s">
        <v>69</v>
      </c>
      <c r="K179" s="44" t="s">
        <v>69</v>
      </c>
    </row>
    <row r="180" spans="2:11" ht="12.5">
      <c r="B180" s="15">
        <v>139</v>
      </c>
      <c r="C180" s="1" t="s">
        <v>1315</v>
      </c>
      <c r="D180" s="1">
        <v>6.2013999999999996</v>
      </c>
      <c r="E180" s="1">
        <v>170</v>
      </c>
      <c r="F180" s="1">
        <v>28</v>
      </c>
      <c r="G180" s="1">
        <v>16.5</v>
      </c>
      <c r="H180" s="1" t="s">
        <v>69</v>
      </c>
      <c r="I180" s="1" t="s">
        <v>69</v>
      </c>
      <c r="J180" s="1" t="s">
        <v>69</v>
      </c>
      <c r="K180" s="44" t="s">
        <v>69</v>
      </c>
    </row>
    <row r="181" spans="2:11" ht="12.5">
      <c r="B181" s="15">
        <v>140</v>
      </c>
      <c r="C181" s="1" t="s">
        <v>1316</v>
      </c>
      <c r="D181" s="1">
        <v>9.2020999999999997</v>
      </c>
      <c r="E181" s="1">
        <v>450</v>
      </c>
      <c r="F181" s="1">
        <v>74</v>
      </c>
      <c r="G181" s="1">
        <v>16.399999999999999</v>
      </c>
      <c r="H181" s="1" t="s">
        <v>69</v>
      </c>
      <c r="I181" s="1">
        <v>169</v>
      </c>
      <c r="J181" s="1">
        <v>32</v>
      </c>
      <c r="K181" s="44">
        <v>18.899999999999999</v>
      </c>
    </row>
    <row r="182" spans="2:11" ht="12.5">
      <c r="B182" s="15">
        <v>141</v>
      </c>
      <c r="C182" s="1" t="s">
        <v>1317</v>
      </c>
      <c r="D182" s="1">
        <v>12.202199999999999</v>
      </c>
      <c r="E182" s="1">
        <v>153</v>
      </c>
      <c r="F182" s="1">
        <v>24</v>
      </c>
      <c r="G182" s="1">
        <v>15.7</v>
      </c>
      <c r="H182" s="1" t="s">
        <v>69</v>
      </c>
      <c r="I182" s="1" t="s">
        <v>69</v>
      </c>
      <c r="J182" s="1" t="s">
        <v>69</v>
      </c>
      <c r="K182" s="44" t="s">
        <v>69</v>
      </c>
    </row>
    <row r="183" spans="2:11" ht="12.5">
      <c r="B183" s="15">
        <v>142</v>
      </c>
      <c r="C183" s="1" t="s">
        <v>1318</v>
      </c>
      <c r="D183" s="1">
        <v>11.202</v>
      </c>
      <c r="E183" s="1">
        <v>32</v>
      </c>
      <c r="F183" s="1">
        <v>5</v>
      </c>
      <c r="G183" s="1">
        <v>15.6</v>
      </c>
      <c r="H183" s="1">
        <v>12.202</v>
      </c>
      <c r="I183" s="1">
        <v>14</v>
      </c>
      <c r="J183" s="1">
        <v>6</v>
      </c>
      <c r="K183" s="44">
        <v>42.9</v>
      </c>
    </row>
    <row r="184" spans="2:11" ht="12.5">
      <c r="B184" s="15">
        <v>143</v>
      </c>
      <c r="C184" s="1" t="s">
        <v>1319</v>
      </c>
      <c r="D184" s="1">
        <v>3.2023000000000001</v>
      </c>
      <c r="E184" s="1">
        <v>13</v>
      </c>
      <c r="F184" s="1">
        <v>2</v>
      </c>
      <c r="G184" s="1">
        <v>15.4</v>
      </c>
      <c r="H184" s="1" t="s">
        <v>69</v>
      </c>
      <c r="I184" s="1" t="s">
        <v>69</v>
      </c>
      <c r="J184" s="1" t="s">
        <v>69</v>
      </c>
      <c r="K184" s="44" t="s">
        <v>69</v>
      </c>
    </row>
    <row r="185" spans="2:11" ht="12.5">
      <c r="B185" s="15">
        <v>144</v>
      </c>
      <c r="C185" s="1" t="s">
        <v>1320</v>
      </c>
      <c r="D185" s="1">
        <v>8.2020999999999997</v>
      </c>
      <c r="E185" s="1">
        <v>167</v>
      </c>
      <c r="F185" s="1">
        <v>25</v>
      </c>
      <c r="G185" s="1">
        <v>15</v>
      </c>
      <c r="H185" s="1" t="s">
        <v>69</v>
      </c>
      <c r="I185" s="1" t="s">
        <v>69</v>
      </c>
      <c r="J185" s="1" t="s">
        <v>69</v>
      </c>
      <c r="K185" s="44" t="s">
        <v>69</v>
      </c>
    </row>
    <row r="186" spans="2:11" ht="12.5">
      <c r="B186" s="15">
        <v>145</v>
      </c>
      <c r="C186" s="1" t="s">
        <v>1321</v>
      </c>
      <c r="D186" s="1">
        <v>4.2019000000000002</v>
      </c>
      <c r="E186" s="1">
        <v>523</v>
      </c>
      <c r="F186" s="1">
        <v>77</v>
      </c>
      <c r="G186" s="1">
        <v>14.7</v>
      </c>
      <c r="H186" s="1">
        <v>3.2021999999999999</v>
      </c>
      <c r="I186" s="1">
        <v>238</v>
      </c>
      <c r="J186" s="1">
        <v>31</v>
      </c>
      <c r="K186" s="44">
        <v>13</v>
      </c>
    </row>
    <row r="187" spans="2:11" ht="12.5">
      <c r="B187" s="15">
        <v>146</v>
      </c>
      <c r="C187" s="1" t="s">
        <v>1322</v>
      </c>
      <c r="D187" s="1">
        <v>7.2022000000000004</v>
      </c>
      <c r="E187" s="1">
        <v>151</v>
      </c>
      <c r="F187" s="1">
        <v>22</v>
      </c>
      <c r="G187" s="1">
        <v>14.6</v>
      </c>
      <c r="H187" s="1">
        <v>8.2022999999999993</v>
      </c>
      <c r="I187" s="1">
        <v>72</v>
      </c>
      <c r="J187" s="1">
        <v>23</v>
      </c>
      <c r="K187" s="44">
        <v>31.9</v>
      </c>
    </row>
    <row r="188" spans="2:11" ht="12.5">
      <c r="B188" s="15" t="s">
        <v>1218</v>
      </c>
      <c r="C188" s="1" t="s">
        <v>1323</v>
      </c>
      <c r="D188" s="1">
        <v>12.202</v>
      </c>
      <c r="E188" s="1">
        <v>275</v>
      </c>
      <c r="F188" s="1">
        <v>40</v>
      </c>
      <c r="G188" s="1">
        <v>14.6</v>
      </c>
      <c r="H188" s="1" t="s">
        <v>69</v>
      </c>
      <c r="I188" s="1" t="s">
        <v>69</v>
      </c>
      <c r="J188" s="1" t="s">
        <v>69</v>
      </c>
      <c r="K188" s="44" t="s">
        <v>69</v>
      </c>
    </row>
    <row r="189" spans="2:11" ht="12.5">
      <c r="B189" s="15" t="s">
        <v>1218</v>
      </c>
      <c r="C189" s="1" t="s">
        <v>204</v>
      </c>
      <c r="D189" s="1">
        <v>4.2022000000000004</v>
      </c>
      <c r="E189" s="1">
        <v>199</v>
      </c>
      <c r="F189" s="1">
        <v>29</v>
      </c>
      <c r="G189" s="1">
        <v>14.6</v>
      </c>
      <c r="H189" s="1" t="s">
        <v>69</v>
      </c>
      <c r="I189" s="1" t="s">
        <v>69</v>
      </c>
      <c r="J189" s="1" t="s">
        <v>69</v>
      </c>
      <c r="K189" s="44" t="s">
        <v>69</v>
      </c>
    </row>
    <row r="190" spans="2:11" ht="12.5">
      <c r="B190" s="15" t="s">
        <v>1218</v>
      </c>
      <c r="C190" s="1" t="s">
        <v>1324</v>
      </c>
      <c r="D190" s="1">
        <v>9.2021999999999995</v>
      </c>
      <c r="E190" s="1">
        <v>55</v>
      </c>
      <c r="F190" s="1">
        <v>8</v>
      </c>
      <c r="G190" s="1">
        <v>14.6</v>
      </c>
      <c r="H190" s="1" t="s">
        <v>69</v>
      </c>
      <c r="I190" s="1" t="s">
        <v>69</v>
      </c>
      <c r="J190" s="1" t="s">
        <v>69</v>
      </c>
      <c r="K190" s="44" t="s">
        <v>69</v>
      </c>
    </row>
    <row r="191" spans="2:11" ht="12.5">
      <c r="B191" s="15">
        <v>150</v>
      </c>
      <c r="C191" s="1" t="s">
        <v>1325</v>
      </c>
      <c r="D191" s="1">
        <v>5.2020999999999997</v>
      </c>
      <c r="E191" s="1">
        <v>56</v>
      </c>
      <c r="F191" s="1">
        <v>8</v>
      </c>
      <c r="G191" s="1">
        <v>14.3</v>
      </c>
      <c r="H191" s="1" t="s">
        <v>69</v>
      </c>
      <c r="I191" s="1" t="s">
        <v>69</v>
      </c>
      <c r="J191" s="1" t="s">
        <v>69</v>
      </c>
      <c r="K191" s="44" t="s">
        <v>69</v>
      </c>
    </row>
    <row r="192" spans="2:11" ht="12.5">
      <c r="B192" s="15">
        <v>151</v>
      </c>
      <c r="C192" s="1" t="s">
        <v>1326</v>
      </c>
      <c r="D192" s="1">
        <v>7.2023000000000001</v>
      </c>
      <c r="E192" s="1">
        <v>125</v>
      </c>
      <c r="F192" s="1">
        <v>17</v>
      </c>
      <c r="G192" s="1">
        <v>13.6</v>
      </c>
      <c r="H192" s="1">
        <v>2.2018</v>
      </c>
      <c r="I192" s="1">
        <v>62</v>
      </c>
      <c r="J192" s="1">
        <v>10</v>
      </c>
      <c r="K192" s="44">
        <v>16.100000000000001</v>
      </c>
    </row>
    <row r="193" spans="2:11" ht="12.5">
      <c r="B193" s="15">
        <v>152</v>
      </c>
      <c r="C193" s="1" t="s">
        <v>1327</v>
      </c>
      <c r="D193" s="1">
        <v>11.202199999999999</v>
      </c>
      <c r="E193" s="1">
        <v>222</v>
      </c>
      <c r="F193" s="1">
        <v>30</v>
      </c>
      <c r="G193" s="1">
        <v>13.5</v>
      </c>
      <c r="H193" s="1" t="s">
        <v>69</v>
      </c>
      <c r="I193" s="1">
        <v>61</v>
      </c>
      <c r="J193" s="1">
        <v>10</v>
      </c>
      <c r="K193" s="44">
        <v>16.399999999999999</v>
      </c>
    </row>
    <row r="194" spans="2:11" ht="12.5">
      <c r="B194" s="15">
        <v>153</v>
      </c>
      <c r="C194" s="1" t="s">
        <v>1328</v>
      </c>
      <c r="D194" s="1">
        <v>3.2021000000000002</v>
      </c>
      <c r="E194" s="1">
        <v>254</v>
      </c>
      <c r="F194" s="1">
        <v>34</v>
      </c>
      <c r="G194" s="1">
        <v>13.4</v>
      </c>
      <c r="H194" s="1">
        <v>9.2022999999999993</v>
      </c>
      <c r="I194" s="1">
        <v>97</v>
      </c>
      <c r="J194" s="1">
        <v>24</v>
      </c>
      <c r="K194" s="44">
        <v>24.7</v>
      </c>
    </row>
    <row r="195" spans="2:11" ht="12.5">
      <c r="B195" s="15">
        <v>154</v>
      </c>
      <c r="C195" s="1" t="s">
        <v>1329</v>
      </c>
      <c r="D195" s="1">
        <v>11.202</v>
      </c>
      <c r="E195" s="1">
        <v>130</v>
      </c>
      <c r="F195" s="1">
        <v>17</v>
      </c>
      <c r="G195" s="1">
        <v>13.1</v>
      </c>
      <c r="H195" s="1">
        <v>10.202199999999999</v>
      </c>
      <c r="I195" s="1">
        <v>65</v>
      </c>
      <c r="J195" s="1">
        <v>10</v>
      </c>
      <c r="K195" s="44">
        <v>15.4</v>
      </c>
    </row>
    <row r="196" spans="2:11" ht="12.5">
      <c r="B196" s="15">
        <v>155</v>
      </c>
      <c r="C196" s="1" t="s">
        <v>1330</v>
      </c>
      <c r="D196" s="1">
        <v>4.2020999999999997</v>
      </c>
      <c r="E196" s="1">
        <v>54</v>
      </c>
      <c r="F196" s="1">
        <v>7</v>
      </c>
      <c r="G196" s="1">
        <v>13</v>
      </c>
      <c r="H196" s="1" t="s">
        <v>69</v>
      </c>
      <c r="I196" s="1" t="s">
        <v>69</v>
      </c>
      <c r="J196" s="1" t="s">
        <v>69</v>
      </c>
      <c r="K196" s="44" t="s">
        <v>69</v>
      </c>
    </row>
    <row r="197" spans="2:11" ht="12.5">
      <c r="B197" s="15">
        <v>156</v>
      </c>
      <c r="C197" s="1" t="s">
        <v>1331</v>
      </c>
      <c r="D197" s="1">
        <v>12.202299999999999</v>
      </c>
      <c r="E197" s="1">
        <v>477</v>
      </c>
      <c r="F197" s="1">
        <v>61</v>
      </c>
      <c r="G197" s="1">
        <v>12.8</v>
      </c>
      <c r="H197" s="1">
        <v>3.2019000000000002</v>
      </c>
      <c r="I197" s="1">
        <v>109</v>
      </c>
      <c r="J197" s="1">
        <v>26</v>
      </c>
      <c r="K197" s="44">
        <v>23.9</v>
      </c>
    </row>
    <row r="198" spans="2:11" ht="12.5">
      <c r="B198" s="15">
        <v>157</v>
      </c>
      <c r="C198" s="1" t="s">
        <v>1332</v>
      </c>
      <c r="D198" s="1">
        <v>11.202299999999999</v>
      </c>
      <c r="E198" s="1">
        <v>33</v>
      </c>
      <c r="F198" s="1">
        <v>4</v>
      </c>
      <c r="G198" s="1">
        <v>12.1</v>
      </c>
      <c r="H198" s="1" t="s">
        <v>69</v>
      </c>
      <c r="I198" s="1" t="s">
        <v>69</v>
      </c>
      <c r="J198" s="1" t="s">
        <v>69</v>
      </c>
      <c r="K198" s="44" t="s">
        <v>69</v>
      </c>
    </row>
    <row r="199" spans="2:11" ht="12.5">
      <c r="B199" s="15">
        <v>158</v>
      </c>
      <c r="C199" s="1" t="s">
        <v>1333</v>
      </c>
      <c r="D199" s="1">
        <v>1.2022999999999999</v>
      </c>
      <c r="E199" s="1">
        <v>34</v>
      </c>
      <c r="F199" s="1">
        <v>4</v>
      </c>
      <c r="G199" s="1">
        <v>11.8</v>
      </c>
      <c r="H199" s="1" t="s">
        <v>69</v>
      </c>
      <c r="I199" s="1" t="s">
        <v>69</v>
      </c>
      <c r="J199" s="1" t="s">
        <v>69</v>
      </c>
      <c r="K199" s="44" t="s">
        <v>69</v>
      </c>
    </row>
    <row r="200" spans="2:11" ht="12.5">
      <c r="B200" s="15">
        <v>159</v>
      </c>
      <c r="C200" s="1" t="s">
        <v>1334</v>
      </c>
      <c r="D200" s="1">
        <v>12.202</v>
      </c>
      <c r="E200" s="1">
        <v>140</v>
      </c>
      <c r="F200" s="1">
        <v>16</v>
      </c>
      <c r="G200" s="1">
        <v>11.4</v>
      </c>
      <c r="H200" s="1" t="s">
        <v>69</v>
      </c>
      <c r="I200" s="1" t="s">
        <v>69</v>
      </c>
      <c r="J200" s="1" t="s">
        <v>69</v>
      </c>
      <c r="K200" s="44" t="s">
        <v>69</v>
      </c>
    </row>
    <row r="201" spans="2:11" ht="12.5">
      <c r="B201" s="15">
        <v>160</v>
      </c>
      <c r="C201" s="1" t="s">
        <v>1335</v>
      </c>
      <c r="D201" s="1">
        <v>10.2019</v>
      </c>
      <c r="E201" s="1">
        <v>63</v>
      </c>
      <c r="F201" s="1">
        <v>7</v>
      </c>
      <c r="G201" s="1">
        <v>11.1</v>
      </c>
      <c r="H201" s="1" t="s">
        <v>69</v>
      </c>
      <c r="I201" s="1" t="s">
        <v>69</v>
      </c>
      <c r="J201" s="1" t="s">
        <v>69</v>
      </c>
      <c r="K201" s="44" t="s">
        <v>69</v>
      </c>
    </row>
    <row r="202" spans="2:11" ht="12.5">
      <c r="B202" s="15" t="s">
        <v>1218</v>
      </c>
      <c r="C202" s="1" t="s">
        <v>1336</v>
      </c>
      <c r="D202" s="1">
        <v>7.2020999999999997</v>
      </c>
      <c r="E202" s="1">
        <v>18</v>
      </c>
      <c r="F202" s="1">
        <v>2</v>
      </c>
      <c r="G202" s="1">
        <v>11.1</v>
      </c>
      <c r="H202" s="1">
        <v>8.2020999999999997</v>
      </c>
      <c r="I202" s="1">
        <v>11</v>
      </c>
      <c r="J202" s="1">
        <v>5</v>
      </c>
      <c r="K202" s="44">
        <v>45.5</v>
      </c>
    </row>
    <row r="203" spans="2:11" ht="12.5">
      <c r="B203" s="15">
        <v>162</v>
      </c>
      <c r="C203" s="1" t="s">
        <v>1337</v>
      </c>
      <c r="D203" s="1">
        <v>10.202299999999999</v>
      </c>
      <c r="E203" s="1">
        <v>73</v>
      </c>
      <c r="F203" s="1">
        <v>8</v>
      </c>
      <c r="G203" s="1">
        <v>11</v>
      </c>
      <c r="H203" s="1">
        <v>10.202299999999999</v>
      </c>
      <c r="I203" s="1">
        <v>30</v>
      </c>
      <c r="J203" s="1">
        <v>3</v>
      </c>
      <c r="K203" s="44">
        <v>10</v>
      </c>
    </row>
    <row r="204" spans="2:11" ht="12.5">
      <c r="B204" s="15">
        <v>163</v>
      </c>
      <c r="C204" s="1" t="s">
        <v>1338</v>
      </c>
      <c r="D204" s="1">
        <v>9.2021999999999995</v>
      </c>
      <c r="E204" s="1">
        <v>19</v>
      </c>
      <c r="F204" s="1">
        <v>2</v>
      </c>
      <c r="G204" s="1">
        <v>10.5</v>
      </c>
      <c r="H204" s="1" t="s">
        <v>69</v>
      </c>
      <c r="I204" s="1" t="s">
        <v>69</v>
      </c>
      <c r="J204" s="1" t="s">
        <v>69</v>
      </c>
      <c r="K204" s="44" t="s">
        <v>69</v>
      </c>
    </row>
    <row r="205" spans="2:11" ht="12.5">
      <c r="B205" s="15">
        <v>164</v>
      </c>
      <c r="C205" s="1" t="s">
        <v>1339</v>
      </c>
      <c r="D205" s="1">
        <v>7.202</v>
      </c>
      <c r="E205" s="1">
        <v>250</v>
      </c>
      <c r="F205" s="1">
        <v>26</v>
      </c>
      <c r="G205" s="1">
        <v>10.4</v>
      </c>
      <c r="H205" s="1" t="s">
        <v>69</v>
      </c>
      <c r="I205" s="1" t="s">
        <v>69</v>
      </c>
      <c r="J205" s="1" t="s">
        <v>69</v>
      </c>
      <c r="K205" s="44" t="s">
        <v>69</v>
      </c>
    </row>
    <row r="206" spans="2:11" ht="12.5">
      <c r="B206" s="15">
        <v>165</v>
      </c>
      <c r="C206" s="53" t="s">
        <v>213</v>
      </c>
      <c r="D206" s="1">
        <v>10.2021</v>
      </c>
      <c r="E206" s="1">
        <v>464</v>
      </c>
      <c r="F206" s="1">
        <v>48</v>
      </c>
      <c r="G206" s="53">
        <v>10.3</v>
      </c>
      <c r="H206" s="1">
        <v>7.2022000000000004</v>
      </c>
      <c r="I206" s="1">
        <v>248</v>
      </c>
      <c r="J206" s="1">
        <v>66</v>
      </c>
      <c r="K206" s="44">
        <v>26.6</v>
      </c>
    </row>
    <row r="207" spans="2:11" ht="12.5">
      <c r="B207" s="15">
        <v>166</v>
      </c>
      <c r="C207" s="1" t="s">
        <v>1340</v>
      </c>
      <c r="D207" s="1">
        <v>6.2023000000000001</v>
      </c>
      <c r="E207" s="1">
        <v>102</v>
      </c>
      <c r="F207" s="1">
        <v>10</v>
      </c>
      <c r="G207" s="1">
        <v>9.8000000000000007</v>
      </c>
      <c r="H207" s="1" t="s">
        <v>69</v>
      </c>
      <c r="I207" s="1" t="s">
        <v>69</v>
      </c>
      <c r="J207" s="1" t="s">
        <v>69</v>
      </c>
      <c r="K207" s="44" t="s">
        <v>69</v>
      </c>
    </row>
    <row r="208" spans="2:11" ht="12.5">
      <c r="B208" s="15">
        <v>167</v>
      </c>
      <c r="C208" s="1" t="s">
        <v>1341</v>
      </c>
      <c r="D208" s="1">
        <v>12.202199999999999</v>
      </c>
      <c r="E208" s="1">
        <v>55</v>
      </c>
      <c r="F208" s="1">
        <v>5</v>
      </c>
      <c r="G208" s="1">
        <v>9.1</v>
      </c>
      <c r="H208" s="1" t="s">
        <v>69</v>
      </c>
      <c r="I208" s="1" t="s">
        <v>69</v>
      </c>
      <c r="J208" s="1" t="s">
        <v>69</v>
      </c>
      <c r="K208" s="44" t="s">
        <v>69</v>
      </c>
    </row>
    <row r="209" spans="2:11" ht="12.5">
      <c r="B209" s="15">
        <v>168</v>
      </c>
      <c r="C209" s="1" t="s">
        <v>1342</v>
      </c>
      <c r="D209" s="1">
        <v>4.2022000000000004</v>
      </c>
      <c r="E209" s="1">
        <v>58</v>
      </c>
      <c r="F209" s="1">
        <v>5</v>
      </c>
      <c r="G209" s="1">
        <v>8.6</v>
      </c>
      <c r="H209" s="1" t="s">
        <v>69</v>
      </c>
      <c r="I209" s="1" t="s">
        <v>69</v>
      </c>
      <c r="J209" s="1" t="s">
        <v>69</v>
      </c>
      <c r="K209" s="44" t="s">
        <v>69</v>
      </c>
    </row>
    <row r="210" spans="2:11" ht="12.5">
      <c r="B210" s="15">
        <v>169</v>
      </c>
      <c r="C210" s="1" t="s">
        <v>1343</v>
      </c>
      <c r="D210" s="1">
        <v>4.2019000000000002</v>
      </c>
      <c r="E210" s="1">
        <v>50</v>
      </c>
      <c r="F210" s="1">
        <v>4</v>
      </c>
      <c r="G210" s="1">
        <v>8</v>
      </c>
      <c r="H210" s="1" t="s">
        <v>69</v>
      </c>
      <c r="I210" s="1" t="s">
        <v>69</v>
      </c>
      <c r="J210" s="1" t="s">
        <v>69</v>
      </c>
      <c r="K210" s="44" t="s">
        <v>69</v>
      </c>
    </row>
    <row r="211" spans="2:11" ht="12.5">
      <c r="B211" s="15">
        <v>170</v>
      </c>
      <c r="C211" s="1" t="s">
        <v>1344</v>
      </c>
      <c r="D211" s="1">
        <v>6.2020999999999997</v>
      </c>
      <c r="E211" s="1">
        <v>407</v>
      </c>
      <c r="F211" s="1">
        <v>32</v>
      </c>
      <c r="G211" s="1">
        <v>7.9</v>
      </c>
      <c r="H211" s="1">
        <v>2.2021999999999999</v>
      </c>
      <c r="I211" s="1">
        <v>170</v>
      </c>
      <c r="J211" s="1">
        <v>7</v>
      </c>
      <c r="K211" s="44">
        <v>4.0999999999999996</v>
      </c>
    </row>
    <row r="212" spans="2:11" ht="12.5">
      <c r="B212" s="15">
        <v>171</v>
      </c>
      <c r="C212" s="1" t="s">
        <v>1345</v>
      </c>
      <c r="D212" s="1">
        <v>11.2021</v>
      </c>
      <c r="E212" s="1">
        <v>28</v>
      </c>
      <c r="F212" s="1">
        <v>2</v>
      </c>
      <c r="G212" s="1">
        <v>7.1</v>
      </c>
      <c r="H212" s="1" t="s">
        <v>69</v>
      </c>
      <c r="I212" s="1" t="s">
        <v>69</v>
      </c>
      <c r="J212" s="1" t="s">
        <v>69</v>
      </c>
      <c r="K212" s="44" t="s">
        <v>69</v>
      </c>
    </row>
    <row r="213" spans="2:11" ht="12.5">
      <c r="B213" s="15">
        <v>172</v>
      </c>
      <c r="C213" s="1" t="s">
        <v>1346</v>
      </c>
      <c r="D213" s="1">
        <v>4.202</v>
      </c>
      <c r="E213" s="1">
        <v>45</v>
      </c>
      <c r="F213" s="1">
        <v>3</v>
      </c>
      <c r="G213" s="1">
        <v>6.7</v>
      </c>
      <c r="H213" s="1" t="s">
        <v>69</v>
      </c>
      <c r="I213" s="1" t="s">
        <v>69</v>
      </c>
      <c r="J213" s="1" t="s">
        <v>69</v>
      </c>
      <c r="K213" s="44" t="s">
        <v>69</v>
      </c>
    </row>
    <row r="214" spans="2:11" ht="12.5">
      <c r="B214" s="15">
        <v>173</v>
      </c>
      <c r="C214" s="1" t="s">
        <v>1347</v>
      </c>
      <c r="D214" s="1">
        <v>5.2022000000000004</v>
      </c>
      <c r="E214" s="1">
        <v>128</v>
      </c>
      <c r="F214" s="1">
        <v>8</v>
      </c>
      <c r="G214" s="1">
        <v>6.3</v>
      </c>
      <c r="H214" s="1" t="s">
        <v>69</v>
      </c>
      <c r="I214" s="1" t="s">
        <v>69</v>
      </c>
      <c r="J214" s="1" t="s">
        <v>69</v>
      </c>
      <c r="K214" s="44" t="s">
        <v>69</v>
      </c>
    </row>
    <row r="215" spans="2:11" ht="12.5">
      <c r="B215" s="15" t="s">
        <v>1218</v>
      </c>
      <c r="C215" s="1" t="s">
        <v>1348</v>
      </c>
      <c r="D215" s="1">
        <v>11.202</v>
      </c>
      <c r="E215" s="1">
        <v>16</v>
      </c>
      <c r="F215" s="1">
        <v>1</v>
      </c>
      <c r="G215" s="1">
        <v>6.3</v>
      </c>
      <c r="H215" s="1">
        <v>11.202</v>
      </c>
      <c r="I215" s="1">
        <v>13</v>
      </c>
      <c r="J215" s="1">
        <v>1</v>
      </c>
      <c r="K215" s="44">
        <v>7.7</v>
      </c>
    </row>
    <row r="216" spans="2:11" ht="12.5">
      <c r="B216" s="15" t="s">
        <v>1218</v>
      </c>
      <c r="C216" s="1" t="s">
        <v>1349</v>
      </c>
      <c r="D216" s="1">
        <v>9.2019000000000002</v>
      </c>
      <c r="E216" s="1">
        <v>16</v>
      </c>
      <c r="F216" s="1">
        <v>1</v>
      </c>
      <c r="G216" s="1">
        <v>6.3</v>
      </c>
      <c r="H216" s="1" t="s">
        <v>69</v>
      </c>
      <c r="I216" s="1" t="s">
        <v>69</v>
      </c>
      <c r="J216" s="1" t="s">
        <v>69</v>
      </c>
      <c r="K216" s="44" t="s">
        <v>69</v>
      </c>
    </row>
    <row r="217" spans="2:11" ht="12.5">
      <c r="B217" s="15">
        <v>176</v>
      </c>
      <c r="C217" s="1" t="s">
        <v>1350</v>
      </c>
      <c r="D217" s="1">
        <v>1.2022999999999999</v>
      </c>
      <c r="E217" s="1">
        <v>18</v>
      </c>
      <c r="F217" s="1">
        <v>1</v>
      </c>
      <c r="G217" s="1">
        <v>5.6</v>
      </c>
      <c r="H217" s="1">
        <v>2.2023000000000001</v>
      </c>
      <c r="I217" s="1">
        <v>17</v>
      </c>
      <c r="J217" s="1">
        <v>7</v>
      </c>
      <c r="K217" s="44">
        <v>41.2</v>
      </c>
    </row>
    <row r="218" spans="2:11" ht="12.5">
      <c r="B218" s="15" t="s">
        <v>1218</v>
      </c>
      <c r="C218" s="1" t="s">
        <v>1351</v>
      </c>
      <c r="D218" s="1">
        <v>2.202</v>
      </c>
      <c r="E218" s="1">
        <v>286</v>
      </c>
      <c r="F218" s="1">
        <v>16</v>
      </c>
      <c r="G218" s="1">
        <v>5.6</v>
      </c>
      <c r="H218" s="1" t="s">
        <v>69</v>
      </c>
      <c r="I218" s="1" t="s">
        <v>69</v>
      </c>
      <c r="J218" s="1" t="s">
        <v>69</v>
      </c>
      <c r="K218" s="44" t="s">
        <v>69</v>
      </c>
    </row>
    <row r="219" spans="2:11" ht="12.5">
      <c r="B219" s="15">
        <v>178</v>
      </c>
      <c r="C219" s="1" t="s">
        <v>1352</v>
      </c>
      <c r="D219" s="1">
        <v>8.202</v>
      </c>
      <c r="E219" s="1">
        <v>225</v>
      </c>
      <c r="F219" s="1">
        <v>12</v>
      </c>
      <c r="G219" s="1">
        <v>5.3</v>
      </c>
      <c r="H219" s="1" t="s">
        <v>69</v>
      </c>
      <c r="I219" s="1" t="s">
        <v>69</v>
      </c>
      <c r="J219" s="1" t="s">
        <v>69</v>
      </c>
      <c r="K219" s="44" t="s">
        <v>69</v>
      </c>
    </row>
    <row r="220" spans="2:11" ht="12.5">
      <c r="B220" s="15">
        <v>179</v>
      </c>
      <c r="C220" s="1" t="s">
        <v>1353</v>
      </c>
      <c r="D220" s="1">
        <v>4.2019000000000002</v>
      </c>
      <c r="E220" s="1">
        <v>80</v>
      </c>
      <c r="F220" s="1">
        <v>4</v>
      </c>
      <c r="G220" s="1">
        <v>5</v>
      </c>
      <c r="H220" s="1" t="s">
        <v>69</v>
      </c>
      <c r="I220" s="1" t="s">
        <v>69</v>
      </c>
      <c r="J220" s="1" t="s">
        <v>69</v>
      </c>
      <c r="K220" s="44" t="s">
        <v>69</v>
      </c>
    </row>
    <row r="221" spans="2:11" ht="12.5">
      <c r="B221" s="15">
        <v>180</v>
      </c>
      <c r="C221" s="1" t="s">
        <v>1354</v>
      </c>
      <c r="D221" s="1">
        <v>10.2021</v>
      </c>
      <c r="E221" s="1">
        <v>45</v>
      </c>
      <c r="F221" s="1">
        <v>2</v>
      </c>
      <c r="G221" s="1">
        <v>4.4000000000000004</v>
      </c>
      <c r="H221" s="1" t="s">
        <v>69</v>
      </c>
      <c r="I221" s="1" t="s">
        <v>69</v>
      </c>
      <c r="J221" s="1" t="s">
        <v>69</v>
      </c>
      <c r="K221" s="44" t="s">
        <v>69</v>
      </c>
    </row>
    <row r="222" spans="2:11" ht="12.5">
      <c r="B222" s="15">
        <v>181</v>
      </c>
      <c r="C222" s="1" t="s">
        <v>1355</v>
      </c>
      <c r="D222" s="1">
        <v>2.2023000000000001</v>
      </c>
      <c r="E222" s="1">
        <v>358</v>
      </c>
      <c r="F222" s="1">
        <v>14</v>
      </c>
      <c r="G222" s="1">
        <v>3.9</v>
      </c>
      <c r="H222" s="1">
        <v>2.2023000000000001</v>
      </c>
      <c r="I222" s="1">
        <v>109</v>
      </c>
      <c r="J222" s="1">
        <v>4</v>
      </c>
      <c r="K222" s="44">
        <v>3.7</v>
      </c>
    </row>
    <row r="223" spans="2:11" ht="12.5">
      <c r="B223" s="15">
        <v>182</v>
      </c>
      <c r="C223" s="1" t="s">
        <v>1356</v>
      </c>
      <c r="D223" s="1">
        <v>6.2023000000000001</v>
      </c>
      <c r="E223" s="1">
        <v>65</v>
      </c>
      <c r="F223" s="1">
        <v>2</v>
      </c>
      <c r="G223" s="1">
        <v>3.1</v>
      </c>
      <c r="H223" s="1" t="s">
        <v>69</v>
      </c>
      <c r="I223" s="1" t="s">
        <v>69</v>
      </c>
      <c r="J223" s="1" t="s">
        <v>69</v>
      </c>
      <c r="K223" s="44" t="s">
        <v>69</v>
      </c>
    </row>
    <row r="224" spans="2:11" ht="12.5">
      <c r="B224" s="15">
        <v>183</v>
      </c>
      <c r="C224" s="1" t="s">
        <v>1357</v>
      </c>
      <c r="D224" s="1">
        <v>7.2022000000000004</v>
      </c>
      <c r="E224" s="1">
        <v>111</v>
      </c>
      <c r="F224" s="1">
        <v>3</v>
      </c>
      <c r="G224" s="1">
        <v>2.7</v>
      </c>
      <c r="H224" s="1" t="s">
        <v>69</v>
      </c>
      <c r="I224" s="1" t="s">
        <v>69</v>
      </c>
      <c r="J224" s="1" t="s">
        <v>69</v>
      </c>
      <c r="K224" s="44" t="s">
        <v>69</v>
      </c>
    </row>
    <row r="225" spans="2:11" ht="12.5">
      <c r="B225" s="15">
        <v>184</v>
      </c>
      <c r="C225" s="1" t="s">
        <v>1358</v>
      </c>
      <c r="D225" s="1">
        <v>10.202199999999999</v>
      </c>
      <c r="E225" s="1">
        <v>51</v>
      </c>
      <c r="F225" s="1">
        <v>1</v>
      </c>
      <c r="G225" s="1">
        <v>2</v>
      </c>
      <c r="H225" s="1" t="s">
        <v>69</v>
      </c>
      <c r="I225" s="1" t="s">
        <v>69</v>
      </c>
      <c r="J225" s="1" t="s">
        <v>69</v>
      </c>
      <c r="K225" s="44" t="s">
        <v>69</v>
      </c>
    </row>
    <row r="226" spans="2:11" ht="12.5">
      <c r="B226" s="15">
        <v>185</v>
      </c>
      <c r="C226" s="1" t="s">
        <v>1359</v>
      </c>
      <c r="D226" s="1">
        <v>10.202299999999999</v>
      </c>
      <c r="E226" s="1">
        <v>90</v>
      </c>
      <c r="F226" s="1">
        <v>0</v>
      </c>
      <c r="G226" s="1">
        <v>0</v>
      </c>
      <c r="H226" s="1">
        <v>11.202299999999999</v>
      </c>
      <c r="I226" s="1">
        <v>86</v>
      </c>
      <c r="J226" s="1">
        <v>18</v>
      </c>
      <c r="K226" s="44">
        <v>20.9</v>
      </c>
    </row>
    <row r="227" spans="2:11" ht="12.5">
      <c r="B227" s="15" t="s">
        <v>1218</v>
      </c>
      <c r="C227" s="1" t="s">
        <v>1360</v>
      </c>
      <c r="D227" s="1">
        <v>4.2003000000000004</v>
      </c>
      <c r="E227" s="1">
        <v>245</v>
      </c>
      <c r="F227" s="1">
        <v>0</v>
      </c>
      <c r="G227" s="1">
        <v>0</v>
      </c>
      <c r="H227" s="1">
        <v>4.2000999999999999</v>
      </c>
      <c r="I227" s="1">
        <v>90</v>
      </c>
      <c r="J227" s="1">
        <v>1</v>
      </c>
      <c r="K227" s="44">
        <v>1.1000000000000001</v>
      </c>
    </row>
    <row r="228" spans="2:11" ht="12.5">
      <c r="B228" s="15"/>
      <c r="C228" s="1" t="s">
        <v>1361</v>
      </c>
      <c r="D228" s="1">
        <v>2.1993999999999998</v>
      </c>
      <c r="E228" s="1" t="s">
        <v>69</v>
      </c>
      <c r="F228" s="1" t="s">
        <v>69</v>
      </c>
      <c r="G228" s="1" t="s">
        <v>69</v>
      </c>
      <c r="H228" s="1" t="s">
        <v>69</v>
      </c>
      <c r="I228" s="1" t="s">
        <v>69</v>
      </c>
      <c r="J228" s="1" t="s">
        <v>69</v>
      </c>
      <c r="K228" s="44" t="s">
        <v>69</v>
      </c>
    </row>
    <row r="229" spans="2:11" ht="12.5">
      <c r="B229" s="15"/>
      <c r="C229" s="1" t="s">
        <v>1362</v>
      </c>
      <c r="D229" s="1">
        <v>8.2014999999999993</v>
      </c>
      <c r="E229" s="1" t="s">
        <v>69</v>
      </c>
      <c r="F229" s="1" t="s">
        <v>69</v>
      </c>
      <c r="G229" s="1" t="s">
        <v>69</v>
      </c>
      <c r="H229" s="1">
        <v>11.201599999999999</v>
      </c>
      <c r="I229" s="1" t="s">
        <v>69</v>
      </c>
      <c r="J229" s="1" t="s">
        <v>69</v>
      </c>
      <c r="K229" s="44" t="s">
        <v>69</v>
      </c>
    </row>
    <row r="230" spans="2:11" ht="12.5">
      <c r="B230" s="15"/>
      <c r="C230" s="1" t="s">
        <v>1363</v>
      </c>
      <c r="D230" s="1">
        <v>12.202</v>
      </c>
      <c r="E230" s="1" t="s">
        <v>69</v>
      </c>
      <c r="F230" s="1" t="s">
        <v>69</v>
      </c>
      <c r="G230" s="1" t="s">
        <v>69</v>
      </c>
      <c r="H230" s="1" t="s">
        <v>69</v>
      </c>
      <c r="I230" s="1" t="s">
        <v>69</v>
      </c>
      <c r="J230" s="1" t="s">
        <v>69</v>
      </c>
      <c r="K230" s="44" t="s">
        <v>69</v>
      </c>
    </row>
    <row r="231" spans="2:11" ht="12.5">
      <c r="B231" s="15"/>
      <c r="C231" s="1" t="s">
        <v>1364</v>
      </c>
      <c r="D231" s="1">
        <v>12.201499999999999</v>
      </c>
      <c r="E231" s="1" t="s">
        <v>69</v>
      </c>
      <c r="F231" s="1" t="s">
        <v>69</v>
      </c>
      <c r="G231" s="1" t="s">
        <v>69</v>
      </c>
      <c r="H231" s="1" t="s">
        <v>69</v>
      </c>
      <c r="I231" s="1" t="s">
        <v>69</v>
      </c>
      <c r="J231" s="1" t="s">
        <v>69</v>
      </c>
      <c r="K231" s="44" t="s">
        <v>69</v>
      </c>
    </row>
    <row r="232" spans="2:11" ht="12.5">
      <c r="B232" s="15" t="s">
        <v>1365</v>
      </c>
      <c r="C232" s="1" t="s">
        <v>1366</v>
      </c>
      <c r="D232" s="1" t="s">
        <v>69</v>
      </c>
      <c r="E232" s="1" t="s">
        <v>69</v>
      </c>
      <c r="F232" s="1" t="s">
        <v>69</v>
      </c>
      <c r="G232" s="1" t="s">
        <v>69</v>
      </c>
      <c r="H232" s="1" t="s">
        <v>69</v>
      </c>
      <c r="I232" s="1" t="s">
        <v>69</v>
      </c>
      <c r="J232" s="1" t="s">
        <v>69</v>
      </c>
      <c r="K232" s="44" t="s">
        <v>69</v>
      </c>
    </row>
    <row r="233" spans="2:11" ht="12.5">
      <c r="B233" s="15" t="s">
        <v>1365</v>
      </c>
      <c r="C233" s="1" t="s">
        <v>1367</v>
      </c>
      <c r="D233" s="1" t="s">
        <v>69</v>
      </c>
      <c r="E233" s="1" t="s">
        <v>69</v>
      </c>
      <c r="F233" s="1" t="s">
        <v>69</v>
      </c>
      <c r="G233" s="1" t="s">
        <v>69</v>
      </c>
      <c r="H233" s="1" t="s">
        <v>69</v>
      </c>
      <c r="I233" s="1" t="s">
        <v>69</v>
      </c>
      <c r="J233" s="1" t="s">
        <v>69</v>
      </c>
      <c r="K233" s="44" t="s">
        <v>69</v>
      </c>
    </row>
    <row r="234" spans="2:11" ht="12.5">
      <c r="B234" s="19" t="s">
        <v>1365</v>
      </c>
      <c r="C234" s="43" t="s">
        <v>1368</v>
      </c>
      <c r="D234" s="43" t="s">
        <v>69</v>
      </c>
      <c r="E234" s="43" t="s">
        <v>69</v>
      </c>
      <c r="F234" s="43" t="s">
        <v>69</v>
      </c>
      <c r="G234" s="43" t="s">
        <v>69</v>
      </c>
      <c r="H234" s="43" t="s">
        <v>69</v>
      </c>
      <c r="I234" s="43" t="s">
        <v>69</v>
      </c>
      <c r="J234" s="43" t="s">
        <v>69</v>
      </c>
      <c r="K234" s="21" t="s">
        <v>69</v>
      </c>
    </row>
    <row r="235" spans="2:11" ht="14">
      <c r="B235" s="237"/>
      <c r="C235" s="5"/>
      <c r="D235" s="1"/>
    </row>
    <row r="236" spans="2:11" ht="14">
      <c r="B236" s="237"/>
      <c r="C236" s="5"/>
      <c r="D236" s="1"/>
    </row>
    <row r="237" spans="2:11" ht="14">
      <c r="B237" s="237"/>
      <c r="C237" s="5"/>
      <c r="D237" s="1"/>
    </row>
    <row r="238" spans="2:11" ht="14">
      <c r="B238" s="237"/>
      <c r="C238" s="5"/>
      <c r="D238" s="1"/>
    </row>
    <row r="239" spans="2:11" ht="14">
      <c r="B239" s="237"/>
      <c r="C239" s="5"/>
      <c r="D239" s="1"/>
    </row>
    <row r="240" spans="2:11" ht="14">
      <c r="B240" s="237"/>
      <c r="C240" s="5"/>
      <c r="D240" s="1"/>
    </row>
    <row r="241" spans="2:4" ht="14">
      <c r="B241" s="237"/>
      <c r="C241" s="5"/>
      <c r="D241" s="1"/>
    </row>
    <row r="242" spans="2:4" ht="14">
      <c r="B242" s="237"/>
      <c r="C242" s="5"/>
      <c r="D242" s="1"/>
    </row>
    <row r="243" spans="2:4" ht="14">
      <c r="B243" s="237"/>
      <c r="C243" s="5"/>
      <c r="D243" s="1"/>
    </row>
    <row r="244" spans="2:4" ht="12.5"/>
    <row r="245" spans="2:4" ht="12.5"/>
    <row r="246" spans="2:4" ht="12.5"/>
    <row r="247" spans="2:4" ht="12.5"/>
    <row r="248" spans="2:4" ht="12.5"/>
    <row r="249" spans="2:4" ht="12.5"/>
    <row r="250" spans="2:4" ht="12.5"/>
    <row r="251" spans="2:4" ht="12.5"/>
    <row r="252" spans="2:4" ht="12.5"/>
    <row r="253" spans="2:4" ht="12.5"/>
    <row r="254" spans="2:4" ht="12.5"/>
    <row r="255" spans="2:4" ht="12.5"/>
    <row r="256" spans="2:4" ht="12.5"/>
    <row r="257" ht="12.5"/>
    <row r="258" ht="12.5"/>
    <row r="259" ht="12.5"/>
    <row r="260" ht="12.5"/>
    <row r="261" ht="12.5"/>
    <row r="262" ht="12.5"/>
    <row r="263" ht="12.5"/>
    <row r="264" ht="12.5"/>
    <row r="265" ht="12.5"/>
    <row r="266" ht="12.5"/>
    <row r="267" ht="12.5"/>
    <row r="268" ht="12.5"/>
    <row r="269" ht="12.5"/>
    <row r="270" ht="12.5"/>
    <row r="271" ht="12.5"/>
    <row r="272" ht="12.5"/>
    <row r="273" ht="12.5"/>
    <row r="274" ht="12.5"/>
    <row r="275" ht="12.5"/>
    <row r="276" ht="12.5"/>
    <row r="277" ht="12.5"/>
    <row r="278" ht="12.5"/>
    <row r="279" ht="12.5"/>
    <row r="280" ht="12.5"/>
    <row r="281" ht="12.5"/>
    <row r="282" ht="12.5"/>
    <row r="283" ht="12.5"/>
    <row r="284" ht="12.5"/>
    <row r="285" ht="12.5"/>
    <row r="286" ht="12.5"/>
    <row r="287" ht="12.5"/>
    <row r="288" ht="12.5"/>
    <row r="289" ht="12.5"/>
    <row r="290" ht="12.5"/>
    <row r="291" ht="12.5"/>
    <row r="292" ht="12.5"/>
    <row r="293" ht="12.5"/>
    <row r="294" ht="12.5"/>
    <row r="295" ht="12.5"/>
    <row r="296" ht="12.5"/>
    <row r="297" ht="12.5"/>
    <row r="298" ht="12.5"/>
    <row r="299" ht="12.5"/>
    <row r="300" ht="12.5"/>
    <row r="301" ht="12.5"/>
    <row r="302" ht="12.5"/>
    <row r="303" ht="12.5"/>
    <row r="304" ht="12.5"/>
    <row r="305" ht="12.5"/>
    <row r="306" ht="12.5"/>
    <row r="307" ht="12.5"/>
    <row r="308" ht="12.5"/>
    <row r="309" ht="12.5"/>
    <row r="310" ht="12.5"/>
    <row r="311" ht="12.5"/>
    <row r="312" ht="12.5"/>
    <row r="313" ht="12.5"/>
    <row r="314" ht="12.5"/>
    <row r="315" ht="12.5"/>
    <row r="316" ht="12.5"/>
    <row r="317" ht="12.5"/>
    <row r="318" ht="12.5"/>
    <row r="319" ht="12.5"/>
    <row r="320" ht="12.5"/>
    <row r="321" ht="12.5"/>
    <row r="322" ht="12.5"/>
    <row r="323" ht="12.5"/>
    <row r="324" ht="12.5"/>
    <row r="325" ht="12.5"/>
    <row r="326" ht="12.5"/>
    <row r="327" ht="12.5"/>
    <row r="328" ht="12.5"/>
    <row r="329" ht="12.5"/>
    <row r="330" ht="12.5"/>
    <row r="331" ht="12.5"/>
    <row r="332" ht="12.5"/>
    <row r="333" ht="12.5"/>
    <row r="334" ht="12.5"/>
    <row r="335" ht="12.5"/>
    <row r="336" ht="12.5"/>
    <row r="337" ht="12.5"/>
    <row r="338" ht="12.5"/>
    <row r="339" ht="12.5"/>
    <row r="340" ht="12.5"/>
    <row r="341" ht="12.5"/>
    <row r="342" ht="12.5"/>
    <row r="343" ht="12.5"/>
    <row r="344" ht="12.5"/>
    <row r="345" ht="12.5"/>
    <row r="346" ht="12.5"/>
    <row r="347" ht="12.5"/>
    <row r="348" ht="12.5"/>
    <row r="349" ht="12.5"/>
    <row r="350" ht="12.5"/>
    <row r="351" ht="12.5"/>
    <row r="352" ht="12.5"/>
    <row r="353" ht="12.5"/>
    <row r="354" ht="12.5"/>
    <row r="355" ht="12.5"/>
    <row r="356" ht="12.5"/>
    <row r="357" ht="12.5"/>
    <row r="358" ht="12.5"/>
    <row r="359" ht="12.5"/>
    <row r="360" ht="12.5"/>
    <row r="361" ht="12.5"/>
    <row r="362" ht="12.5"/>
    <row r="363" ht="12.5"/>
    <row r="364" ht="12.5"/>
    <row r="365" ht="12.5"/>
    <row r="366" ht="12.5"/>
    <row r="367" ht="12.5"/>
    <row r="368" ht="12.5"/>
    <row r="369" ht="12.5"/>
    <row r="370" ht="12.5"/>
    <row r="371" ht="12.5"/>
    <row r="372" ht="12.5"/>
    <row r="373" ht="12.5"/>
    <row r="374" ht="12.5"/>
    <row r="375" ht="12.5"/>
    <row r="376" ht="12.5"/>
    <row r="377" ht="12.5"/>
    <row r="378" ht="12.5"/>
    <row r="379" ht="12.5"/>
    <row r="380" ht="12.5"/>
    <row r="381" ht="12.5"/>
    <row r="382" ht="12.5"/>
    <row r="383" ht="12.5"/>
    <row r="384" ht="12.5"/>
    <row r="385" ht="12.5"/>
    <row r="386" ht="12.5"/>
    <row r="387" ht="12.5"/>
    <row r="388" ht="12.5"/>
    <row r="389" ht="12.5"/>
    <row r="390" ht="12.5"/>
    <row r="391" ht="12.5"/>
    <row r="392" ht="12.5"/>
    <row r="393" ht="12.5"/>
    <row r="394" ht="12.5"/>
    <row r="395" ht="12.5"/>
    <row r="396" ht="12.5"/>
    <row r="397" ht="12.5"/>
    <row r="398" ht="12.5"/>
    <row r="399" ht="12.5"/>
    <row r="400" ht="12.5"/>
    <row r="401" ht="12.5"/>
    <row r="402" ht="12.5"/>
    <row r="403" ht="12.5"/>
    <row r="404" ht="12.5"/>
    <row r="405" ht="12.5"/>
    <row r="406" ht="12.5"/>
    <row r="407" ht="12.5"/>
    <row r="408" ht="12.5"/>
    <row r="409" ht="12.5"/>
    <row r="410" ht="12.5"/>
    <row r="411" ht="12.5"/>
    <row r="412" ht="12.5"/>
    <row r="413" ht="12.5"/>
    <row r="414" ht="12.5"/>
    <row r="415" ht="12.5"/>
    <row r="416" ht="12.5"/>
    <row r="417" ht="12.5"/>
    <row r="418" ht="12.5"/>
    <row r="419" ht="12.5"/>
    <row r="420" ht="12.5"/>
    <row r="421" ht="12.5"/>
    <row r="422" ht="12.5"/>
    <row r="423" ht="12.5"/>
    <row r="424" ht="12.5"/>
    <row r="425" ht="12.5"/>
    <row r="426" ht="12.5"/>
    <row r="427" ht="12.5"/>
    <row r="428" ht="12.5"/>
    <row r="429" ht="12.5"/>
    <row r="430" ht="12.5"/>
    <row r="431" ht="12.5"/>
    <row r="432" ht="12.5"/>
    <row r="433" ht="12.5"/>
    <row r="434" ht="12.5"/>
    <row r="435" ht="12.5"/>
    <row r="436" ht="12.5"/>
    <row r="437" ht="12.5"/>
    <row r="438" ht="12.5"/>
    <row r="439" ht="12.5"/>
    <row r="440" ht="12.5"/>
    <row r="441" ht="12.5"/>
    <row r="442" ht="12.5"/>
    <row r="443" ht="12.5"/>
    <row r="444" ht="12.5"/>
    <row r="445" ht="12.5"/>
    <row r="446" ht="12.5"/>
    <row r="447" ht="12.5"/>
    <row r="448" ht="12.5"/>
    <row r="449" ht="12.5"/>
    <row r="450" ht="12.5"/>
    <row r="451" ht="12.5"/>
    <row r="452" ht="12.5"/>
    <row r="453" ht="12.5"/>
    <row r="454" ht="12.5"/>
    <row r="455" ht="12.5"/>
    <row r="456" ht="12.5"/>
    <row r="457" ht="12.5"/>
    <row r="458" ht="12.5"/>
    <row r="459" ht="12.5"/>
    <row r="460" ht="12.5"/>
    <row r="461" ht="12.5"/>
    <row r="462" ht="12.5"/>
    <row r="463" ht="12.5"/>
    <row r="464" ht="12.5"/>
    <row r="465" ht="12.5"/>
    <row r="466" ht="12.5"/>
    <row r="467" ht="12.5"/>
    <row r="468" ht="12.5"/>
    <row r="469" ht="12.5"/>
    <row r="470" ht="12.5"/>
    <row r="471" ht="12.5"/>
    <row r="472" ht="12.5"/>
    <row r="473" ht="12.5"/>
    <row r="474" ht="12.5"/>
    <row r="475" ht="12.5"/>
    <row r="476" ht="12.5"/>
    <row r="477" ht="12.5"/>
    <row r="478" ht="12.5"/>
    <row r="479" ht="12.5"/>
    <row r="480" ht="12.5"/>
    <row r="481" ht="12.5"/>
    <row r="482" ht="12.5"/>
    <row r="483" ht="12.5"/>
    <row r="484" ht="12.5"/>
    <row r="485" ht="12.5"/>
    <row r="486" ht="12.5"/>
    <row r="487" ht="12.5"/>
    <row r="488" ht="12.5"/>
    <row r="489" ht="12.5"/>
    <row r="490" ht="12.5"/>
    <row r="491" ht="12.5"/>
    <row r="492" ht="12.5"/>
    <row r="493" ht="12.5"/>
    <row r="494" ht="12.5"/>
    <row r="495" ht="12.5"/>
    <row r="496" ht="12.5"/>
    <row r="497" ht="12.5"/>
    <row r="498" ht="12.5"/>
    <row r="499" ht="12.5"/>
    <row r="500" ht="12.5"/>
    <row r="501" ht="12.5"/>
    <row r="502" ht="12.5"/>
    <row r="503" ht="12.5"/>
    <row r="504" ht="12.5"/>
    <row r="505" ht="12.5"/>
    <row r="506" ht="12.5"/>
    <row r="507" ht="12.5"/>
    <row r="508" ht="12.5"/>
    <row r="509" ht="12.5"/>
    <row r="510" ht="12.5"/>
    <row r="511" ht="12.5"/>
    <row r="512" ht="12.5"/>
    <row r="513" ht="12.5"/>
    <row r="514" ht="12.5"/>
    <row r="515" ht="12.5"/>
    <row r="516" ht="12.5"/>
    <row r="517" ht="12.5"/>
    <row r="518" ht="12.5"/>
    <row r="519" ht="12.5"/>
    <row r="520" ht="12.5"/>
    <row r="521" ht="12.5"/>
    <row r="522" ht="12.5"/>
    <row r="523" ht="12.5"/>
    <row r="524" ht="12.5"/>
    <row r="525" ht="12.5"/>
    <row r="526" ht="12.5"/>
  </sheetData>
  <phoneticPr fontId="51"/>
  <hyperlinks>
    <hyperlink ref="A1" location="'目次'!A1" display="目次" xr:uid="{00000000-0004-0000-1D00-000000000000}"/>
    <hyperlink ref="C33" r:id="rId1" xr:uid="{00000000-0004-0000-1D00-000002000000}"/>
    <hyperlink ref="N33" r:id="rId2" xr:uid="{00000000-0004-0000-1D00-000003000000}"/>
    <hyperlink ref="C34" r:id="rId3" xr:uid="{00000000-0004-0000-1D00-000004000000}"/>
    <hyperlink ref="N34" r:id="rId4" xr:uid="{00000000-0004-0000-1D00-000005000000}"/>
    <hyperlink ref="C35" r:id="rId5" xr:uid="{00000000-0004-0000-1D00-000006000000}"/>
    <hyperlink ref="N35" r:id="rId6" xr:uid="{00000000-0004-0000-1D00-000007000000}"/>
    <hyperlink ref="C36" r:id="rId7" xr:uid="{00000000-0004-0000-1D00-000008000000}"/>
    <hyperlink ref="N36" r:id="rId8" xr:uid="{00000000-0004-0000-1D00-00000900000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outlinePr summaryBelow="0" summaryRight="0"/>
  </sheetPr>
  <dimension ref="A1:W87"/>
  <sheetViews>
    <sheetView workbookViewId="0"/>
  </sheetViews>
  <sheetFormatPr defaultColWidth="12.6328125" defaultRowHeight="15.75" customHeight="1"/>
  <cols>
    <col min="14" max="15" width="12.6328125" customWidth="1"/>
  </cols>
  <sheetData>
    <row r="1" spans="1:18" ht="15.75" customHeight="1">
      <c r="A1" s="11" t="s">
        <v>58</v>
      </c>
      <c r="F1" s="1"/>
      <c r="G1" s="1"/>
      <c r="H1" s="1"/>
      <c r="I1" s="1"/>
    </row>
    <row r="2" spans="1:18" ht="15.75" customHeight="1">
      <c r="A2" s="1"/>
      <c r="F2" s="1"/>
      <c r="G2" s="1"/>
      <c r="H2" s="1"/>
      <c r="I2" s="1"/>
    </row>
    <row r="3" spans="1:18" ht="15.75" customHeight="1">
      <c r="A3" s="1"/>
      <c r="B3" s="238"/>
      <c r="C3" s="212">
        <v>2012</v>
      </c>
      <c r="D3" s="135">
        <v>2013</v>
      </c>
      <c r="E3" s="135">
        <v>2014</v>
      </c>
      <c r="F3" s="135">
        <v>2015</v>
      </c>
      <c r="G3" s="135">
        <v>2016</v>
      </c>
      <c r="H3" s="135">
        <v>2017</v>
      </c>
      <c r="I3" s="135">
        <v>2018</v>
      </c>
      <c r="J3" s="135">
        <v>2019</v>
      </c>
      <c r="K3" s="135">
        <v>2020</v>
      </c>
      <c r="L3" s="135">
        <v>2021</v>
      </c>
      <c r="M3" s="239">
        <v>2022</v>
      </c>
      <c r="N3" s="61"/>
    </row>
    <row r="4" spans="1:18" ht="15.75" customHeight="1">
      <c r="A4" s="1"/>
      <c r="B4" s="240" t="s">
        <v>1370</v>
      </c>
      <c r="C4" s="212">
        <v>2.4300000000000002</v>
      </c>
      <c r="D4" s="138">
        <v>2.2800000000000002</v>
      </c>
      <c r="E4" s="135">
        <v>2.13</v>
      </c>
      <c r="F4" s="138">
        <v>2.08</v>
      </c>
      <c r="G4" s="138">
        <v>2.0300000000000002</v>
      </c>
      <c r="H4" s="135">
        <v>1.98</v>
      </c>
      <c r="I4" s="138">
        <v>2.0074999999999998</v>
      </c>
      <c r="J4" s="138">
        <v>2.0349999999999997</v>
      </c>
      <c r="K4" s="138">
        <v>2.0624999999999996</v>
      </c>
      <c r="L4" s="135">
        <v>2.09</v>
      </c>
      <c r="M4" s="145"/>
    </row>
    <row r="5" spans="1:18" ht="15.75" customHeight="1">
      <c r="A5" s="1"/>
      <c r="B5" s="241" t="s">
        <v>1371</v>
      </c>
      <c r="C5" s="147">
        <v>4.8466666666666658</v>
      </c>
      <c r="D5" s="137">
        <v>4.7699999999999996</v>
      </c>
      <c r="E5" s="142">
        <v>4.2066666666666661</v>
      </c>
      <c r="F5" s="142">
        <v>3.6433333333333331</v>
      </c>
      <c r="G5" s="137">
        <v>3.08</v>
      </c>
      <c r="H5" s="142">
        <v>3.0533333333333332</v>
      </c>
      <c r="I5" s="142">
        <v>3.0266666666666664</v>
      </c>
      <c r="J5" s="137">
        <v>3</v>
      </c>
      <c r="K5" s="142">
        <v>3.01</v>
      </c>
      <c r="L5" s="142">
        <v>3.0199999999999996</v>
      </c>
      <c r="M5" s="143">
        <v>3.03</v>
      </c>
    </row>
    <row r="6" spans="1:18" ht="15.75" customHeight="1">
      <c r="A6" s="1"/>
    </row>
    <row r="7" spans="1:18" ht="15.75" customHeight="1">
      <c r="A7" s="1"/>
      <c r="B7" s="296" t="s">
        <v>1438</v>
      </c>
      <c r="C7" t="s">
        <v>1437</v>
      </c>
      <c r="F7" s="1"/>
      <c r="G7" s="1"/>
      <c r="H7" s="1"/>
      <c r="I7" s="1"/>
    </row>
    <row r="8" spans="1:18" ht="15.75" customHeight="1">
      <c r="A8" s="1"/>
      <c r="B8" s="297" t="s">
        <v>1440</v>
      </c>
      <c r="C8" t="s">
        <v>1439</v>
      </c>
      <c r="F8" s="1"/>
      <c r="G8" s="1"/>
      <c r="H8" s="1"/>
      <c r="I8" s="1"/>
    </row>
    <row r="9" spans="1:18" ht="15.75" customHeight="1">
      <c r="A9" s="1"/>
      <c r="B9" s="298" t="s">
        <v>1442</v>
      </c>
      <c r="C9" t="s">
        <v>1441</v>
      </c>
    </row>
    <row r="10" spans="1:18" ht="15.75" customHeight="1">
      <c r="A10" s="1"/>
      <c r="F10" s="1"/>
      <c r="G10" s="1"/>
      <c r="H10" s="1"/>
      <c r="I10" s="1"/>
    </row>
    <row r="11" spans="1:18" ht="15.75" customHeight="1">
      <c r="A11" s="1"/>
      <c r="B11" s="1" t="s">
        <v>1372</v>
      </c>
      <c r="F11" s="1"/>
      <c r="G11" s="1"/>
      <c r="H11" s="1"/>
      <c r="I11" s="1"/>
    </row>
    <row r="12" spans="1:18" ht="15.75" customHeight="1">
      <c r="A12" s="1"/>
      <c r="B12" s="99"/>
      <c r="C12" s="135">
        <v>2010</v>
      </c>
      <c r="D12" s="135">
        <v>2011</v>
      </c>
      <c r="E12" s="135">
        <v>2012</v>
      </c>
      <c r="F12" s="135">
        <v>2013</v>
      </c>
      <c r="G12" s="135">
        <v>2014</v>
      </c>
      <c r="H12" s="135">
        <v>2015</v>
      </c>
      <c r="I12" s="135">
        <v>2016</v>
      </c>
      <c r="J12" s="135">
        <v>2017</v>
      </c>
      <c r="K12" s="135">
        <v>2018</v>
      </c>
      <c r="L12" s="135">
        <v>2019</v>
      </c>
      <c r="M12" s="135">
        <v>2020</v>
      </c>
      <c r="N12" s="135">
        <v>2021</v>
      </c>
      <c r="O12" s="139">
        <v>2022</v>
      </c>
      <c r="P12" s="61"/>
      <c r="Q12" s="61"/>
      <c r="R12" s="61"/>
    </row>
    <row r="13" spans="1:18" ht="15.75" customHeight="1">
      <c r="A13" s="1"/>
      <c r="B13" s="242" t="s">
        <v>1370</v>
      </c>
      <c r="E13" s="61">
        <v>2.4300000000000002</v>
      </c>
      <c r="F13" s="243">
        <f>E13+(G13-E13)/(G12-E12)</f>
        <v>2.2800000000000002</v>
      </c>
      <c r="G13" s="61">
        <v>2.13</v>
      </c>
      <c r="H13" s="243">
        <f>G13+(J13-G13)/(J12-G12)</f>
        <v>2.08</v>
      </c>
      <c r="I13" s="243">
        <f>H13+(J13-G13)/(J12-G12)</f>
        <v>2.0300000000000002</v>
      </c>
      <c r="J13" s="61">
        <v>1.98</v>
      </c>
      <c r="K13" s="243">
        <f>J13+(N13-J13)/(N12-J12)</f>
        <v>2.0074999999999998</v>
      </c>
      <c r="L13" s="243">
        <f>K13+(N13-J13)/(N12-J12)</f>
        <v>2.0349999999999997</v>
      </c>
      <c r="M13" s="243">
        <f>L13+(N13-J13)/(N12-J12)</f>
        <v>2.0624999999999996</v>
      </c>
      <c r="N13" s="61">
        <v>2.09</v>
      </c>
      <c r="O13" s="244"/>
      <c r="P13" s="5"/>
      <c r="Q13" s="5"/>
      <c r="R13" s="61"/>
    </row>
    <row r="14" spans="1:18" ht="15.75" customHeight="1">
      <c r="A14" s="1"/>
      <c r="B14" s="245" t="s">
        <v>1371</v>
      </c>
      <c r="C14" s="43">
        <v>5</v>
      </c>
      <c r="D14" s="76">
        <f>C14+(F14-C14)/3</f>
        <v>4.9233333333333329</v>
      </c>
      <c r="E14" s="76">
        <f>D14+(F14-C14)/3</f>
        <v>4.8466666666666658</v>
      </c>
      <c r="F14" s="137">
        <v>4.7699999999999996</v>
      </c>
      <c r="G14" s="246">
        <f>F14+(I14-F14)/3</f>
        <v>4.2066666666666661</v>
      </c>
      <c r="H14" s="246">
        <f>G14+(I14-F14)/3</f>
        <v>3.6433333333333331</v>
      </c>
      <c r="I14" s="137">
        <v>3.08</v>
      </c>
      <c r="J14" s="246">
        <f>I14+(L14-I14)/3</f>
        <v>3.0533333333333332</v>
      </c>
      <c r="K14" s="246">
        <f>J14+(L14-I14)/3</f>
        <v>3.0266666666666664</v>
      </c>
      <c r="L14" s="137">
        <v>3</v>
      </c>
      <c r="M14" s="246">
        <f>L14+(O14-L14)/3</f>
        <v>3.01</v>
      </c>
      <c r="N14" s="246">
        <f>M14+(O14-L14)/3</f>
        <v>3.0199999999999996</v>
      </c>
      <c r="O14" s="143">
        <v>3.03</v>
      </c>
      <c r="P14" s="5"/>
      <c r="Q14" s="61"/>
      <c r="R14" s="5"/>
    </row>
    <row r="15" spans="1:18" ht="15.75" customHeight="1">
      <c r="A15" s="1"/>
      <c r="F15" s="1"/>
      <c r="G15" s="1"/>
      <c r="H15" s="1"/>
      <c r="I15" s="1"/>
    </row>
    <row r="16" spans="1:18" ht="15.75" customHeight="1">
      <c r="A16" s="1"/>
    </row>
    <row r="17" spans="1:23" ht="15.75" customHeight="1">
      <c r="A17" s="1"/>
      <c r="B17" s="1" t="s">
        <v>239</v>
      </c>
      <c r="F17" s="1"/>
      <c r="G17" s="1"/>
      <c r="H17" s="1"/>
      <c r="I17" s="1"/>
    </row>
    <row r="18" spans="1:23" ht="15.75" customHeight="1">
      <c r="A18" s="1"/>
      <c r="B18" s="1" t="s">
        <v>1373</v>
      </c>
      <c r="D18" s="11"/>
    </row>
    <row r="19" spans="1:23" ht="15.75" customHeight="1">
      <c r="A19" s="1"/>
      <c r="B19" s="247" t="s">
        <v>1374</v>
      </c>
      <c r="C19" s="13">
        <v>1992</v>
      </c>
      <c r="D19" s="13">
        <v>1995</v>
      </c>
      <c r="E19" s="13">
        <v>1998</v>
      </c>
      <c r="F19" s="13">
        <v>2001</v>
      </c>
      <c r="G19" s="13">
        <v>2004</v>
      </c>
      <c r="H19" s="13">
        <v>2007</v>
      </c>
      <c r="I19" s="13">
        <v>2010</v>
      </c>
      <c r="J19" s="13">
        <v>2013</v>
      </c>
      <c r="K19" s="13">
        <v>2016</v>
      </c>
      <c r="L19" s="13">
        <v>2019</v>
      </c>
      <c r="M19" s="14">
        <v>2022</v>
      </c>
    </row>
    <row r="20" spans="1:23" ht="15.75" customHeight="1">
      <c r="A20" s="1"/>
      <c r="B20" s="248" t="s">
        <v>47</v>
      </c>
      <c r="C20" s="43">
        <v>6.59</v>
      </c>
      <c r="D20" s="43">
        <v>4.97</v>
      </c>
      <c r="E20" s="43">
        <v>4.9800000000000004</v>
      </c>
      <c r="F20" s="43">
        <v>5.0599999999999996</v>
      </c>
      <c r="G20" s="43">
        <v>5.13</v>
      </c>
      <c r="H20" s="43">
        <v>4.8600000000000003</v>
      </c>
      <c r="I20" s="43">
        <v>5</v>
      </c>
      <c r="J20" s="43">
        <v>4.7699999999999996</v>
      </c>
      <c r="K20" s="43">
        <v>3.08</v>
      </c>
      <c r="L20" s="43">
        <v>3</v>
      </c>
      <c r="M20" s="21">
        <v>3.03</v>
      </c>
    </row>
    <row r="21" spans="1:23" ht="15.75" customHeight="1">
      <c r="A21" s="1"/>
      <c r="F21" s="1"/>
      <c r="G21" s="1"/>
      <c r="H21" s="1"/>
      <c r="I21" s="1"/>
    </row>
    <row r="22" spans="1:23" ht="15.75" customHeight="1">
      <c r="A22" s="1"/>
      <c r="B22" s="1" t="s">
        <v>1375</v>
      </c>
      <c r="D22" s="11"/>
    </row>
    <row r="23" spans="1:23" ht="15.75" customHeight="1">
      <c r="A23" s="1"/>
      <c r="B23" s="249" t="s">
        <v>1374</v>
      </c>
      <c r="C23" s="250">
        <v>1996</v>
      </c>
      <c r="D23" s="204">
        <v>2000</v>
      </c>
      <c r="E23" s="204">
        <v>2005</v>
      </c>
      <c r="F23" s="204">
        <v>2009</v>
      </c>
      <c r="G23" s="204">
        <v>2012</v>
      </c>
      <c r="H23" s="204">
        <v>2014</v>
      </c>
      <c r="I23" s="204">
        <v>2017</v>
      </c>
      <c r="J23" s="205">
        <v>2021</v>
      </c>
    </row>
    <row r="24" spans="1:23" ht="15.75" customHeight="1">
      <c r="A24" s="1"/>
      <c r="B24" s="249" t="s">
        <v>47</v>
      </c>
      <c r="C24" s="250">
        <v>2.31</v>
      </c>
      <c r="D24" s="204">
        <v>2.4700000000000002</v>
      </c>
      <c r="E24" s="204">
        <v>2.17</v>
      </c>
      <c r="F24" s="204">
        <v>2.2999999999999998</v>
      </c>
      <c r="G24" s="204">
        <v>2.4300000000000002</v>
      </c>
      <c r="H24" s="204">
        <v>2.13</v>
      </c>
      <c r="I24" s="204">
        <v>1.98</v>
      </c>
      <c r="J24" s="205">
        <v>2.09</v>
      </c>
    </row>
    <row r="25" spans="1:23" ht="15.75" customHeight="1">
      <c r="A25" s="1"/>
      <c r="F25" s="1"/>
      <c r="G25" s="1"/>
      <c r="H25" s="1"/>
      <c r="I25" s="1"/>
    </row>
    <row r="26" spans="1:23" ht="15.75" customHeight="1">
      <c r="A26" s="1"/>
      <c r="F26" s="1"/>
      <c r="G26" s="1"/>
      <c r="H26" s="1"/>
      <c r="I26" s="1"/>
    </row>
    <row r="27" spans="1:23" ht="15.75" customHeight="1">
      <c r="A27" s="1"/>
      <c r="G27" s="1"/>
      <c r="H27" s="1"/>
      <c r="I27" s="1"/>
    </row>
    <row r="28" spans="1:23" ht="15.75" customHeight="1">
      <c r="A28" s="1"/>
      <c r="G28" s="1"/>
      <c r="H28" s="1"/>
      <c r="I28" s="1"/>
    </row>
    <row r="29" spans="1:23" ht="15.75" customHeight="1">
      <c r="A29" s="1"/>
      <c r="G29" s="1"/>
      <c r="H29" s="1"/>
      <c r="I29" s="1"/>
    </row>
    <row r="30" spans="1:23" ht="15.75" customHeight="1">
      <c r="A30" s="251"/>
      <c r="B30" s="251"/>
      <c r="C30" s="251"/>
      <c r="D30" s="251"/>
      <c r="E30" s="251"/>
      <c r="F30" s="251"/>
      <c r="G30" s="251"/>
      <c r="H30" s="251"/>
      <c r="I30" s="251"/>
      <c r="J30" s="251"/>
      <c r="K30" s="251"/>
      <c r="L30" s="251"/>
      <c r="M30" s="251"/>
      <c r="N30" s="251"/>
      <c r="O30" s="251"/>
      <c r="P30" s="251"/>
      <c r="Q30" s="251"/>
      <c r="R30" s="251"/>
      <c r="S30" s="251"/>
      <c r="T30" s="251"/>
      <c r="U30" s="251"/>
      <c r="V30" s="251"/>
      <c r="W30" s="251"/>
    </row>
    <row r="31" spans="1:23" ht="15.75" customHeight="1">
      <c r="A31" s="251"/>
      <c r="B31" s="251"/>
      <c r="C31" s="251"/>
      <c r="D31" s="251"/>
      <c r="E31" s="251"/>
      <c r="F31" s="251"/>
      <c r="G31" s="251"/>
      <c r="H31" s="251"/>
      <c r="I31" s="251"/>
      <c r="J31" s="251"/>
      <c r="K31" s="251"/>
      <c r="L31" s="251"/>
      <c r="M31" s="251"/>
      <c r="N31" s="251"/>
      <c r="O31" s="251"/>
      <c r="P31" s="251"/>
      <c r="Q31" s="251"/>
      <c r="R31" s="251"/>
      <c r="S31" s="251"/>
      <c r="T31" s="251"/>
      <c r="U31" s="251"/>
      <c r="V31" s="251"/>
      <c r="W31" s="251"/>
    </row>
    <row r="32" spans="1:23" ht="15.75" customHeight="1">
      <c r="A32" s="251"/>
      <c r="B32" s="251"/>
      <c r="C32" s="251"/>
      <c r="D32" s="251"/>
      <c r="E32" s="251"/>
      <c r="F32" s="251"/>
      <c r="G32" s="251"/>
      <c r="H32" s="251"/>
      <c r="I32" s="251"/>
      <c r="J32" s="251"/>
      <c r="K32" s="251"/>
      <c r="L32" s="251"/>
      <c r="M32" s="251"/>
      <c r="N32" s="251"/>
      <c r="O32" s="251"/>
      <c r="P32" s="251"/>
      <c r="Q32" s="251"/>
      <c r="R32" s="251"/>
      <c r="S32" s="251"/>
      <c r="T32" s="251"/>
      <c r="U32" s="251"/>
      <c r="V32" s="251"/>
      <c r="W32" s="251"/>
    </row>
    <row r="33" spans="1:23" ht="12.5">
      <c r="A33" s="251"/>
      <c r="B33" s="251"/>
      <c r="C33" s="251"/>
      <c r="D33" s="251"/>
      <c r="E33" s="252"/>
      <c r="F33" s="251"/>
      <c r="G33" s="251"/>
      <c r="H33" s="251"/>
      <c r="I33" s="251"/>
      <c r="J33" s="251"/>
      <c r="K33" s="251"/>
      <c r="L33" s="251"/>
      <c r="M33" s="251"/>
      <c r="N33" s="251"/>
      <c r="O33" s="251"/>
      <c r="P33" s="251"/>
      <c r="Q33" s="251"/>
      <c r="R33" s="251"/>
      <c r="S33" s="251"/>
      <c r="T33" s="251"/>
      <c r="U33" s="251"/>
      <c r="V33" s="251"/>
      <c r="W33" s="251"/>
    </row>
    <row r="34" spans="1:23" ht="12.5">
      <c r="A34" s="251"/>
      <c r="B34" s="251"/>
      <c r="C34" s="251"/>
      <c r="D34" s="251"/>
      <c r="E34" s="252"/>
      <c r="F34" s="251"/>
      <c r="G34" s="251"/>
      <c r="H34" s="251"/>
      <c r="I34" s="251"/>
      <c r="J34" s="251"/>
      <c r="K34" s="251"/>
      <c r="L34" s="251"/>
      <c r="M34" s="251"/>
      <c r="N34" s="251"/>
      <c r="O34" s="251"/>
      <c r="P34" s="251"/>
      <c r="Q34" s="251"/>
      <c r="R34" s="251"/>
      <c r="S34" s="251"/>
      <c r="T34" s="251"/>
      <c r="U34" s="251"/>
      <c r="V34" s="251"/>
      <c r="W34" s="251"/>
    </row>
    <row r="35" spans="1:23" ht="12.5">
      <c r="A35" s="251"/>
      <c r="B35" s="251"/>
      <c r="C35" s="251"/>
      <c r="D35" s="251"/>
      <c r="E35" s="251"/>
      <c r="F35" s="251"/>
      <c r="G35" s="251"/>
      <c r="H35" s="251"/>
      <c r="I35" s="251"/>
      <c r="J35" s="251"/>
    </row>
    <row r="36" spans="1:23" ht="12.5">
      <c r="A36" s="251"/>
      <c r="B36" s="251"/>
      <c r="C36" s="251"/>
      <c r="D36" s="251"/>
      <c r="E36" s="251"/>
      <c r="F36" s="251"/>
      <c r="G36" s="251"/>
      <c r="H36" s="251"/>
      <c r="I36" s="251"/>
      <c r="J36" s="251"/>
    </row>
    <row r="37" spans="1:23" ht="12.5">
      <c r="A37" s="251"/>
      <c r="B37" s="251"/>
      <c r="C37" s="251"/>
      <c r="D37" s="251"/>
      <c r="E37" s="251"/>
      <c r="F37" s="251"/>
      <c r="G37" s="251"/>
      <c r="H37" s="251"/>
      <c r="I37" s="251"/>
      <c r="J37" s="251"/>
    </row>
    <row r="38" spans="1:23" ht="12.5">
      <c r="A38" s="251"/>
      <c r="B38" s="251"/>
      <c r="C38" s="251"/>
      <c r="D38" s="251"/>
      <c r="E38" s="251"/>
      <c r="F38" s="251"/>
      <c r="G38" s="251"/>
      <c r="H38" s="251"/>
      <c r="I38" s="251"/>
      <c r="J38" s="251"/>
    </row>
    <row r="39" spans="1:23" ht="12.5">
      <c r="A39" s="251"/>
      <c r="B39" s="251"/>
      <c r="C39" s="251"/>
      <c r="D39" s="251"/>
      <c r="E39" s="251"/>
      <c r="F39" s="251"/>
      <c r="G39" s="251"/>
      <c r="H39" s="251"/>
      <c r="I39" s="251"/>
      <c r="J39" s="251"/>
    </row>
    <row r="40" spans="1:23" ht="12.5">
      <c r="A40" s="251"/>
      <c r="B40" s="251"/>
      <c r="C40" s="251"/>
      <c r="D40" s="251"/>
      <c r="E40" s="251"/>
      <c r="F40" s="251"/>
      <c r="G40" s="251"/>
      <c r="H40" s="251"/>
      <c r="I40" s="251"/>
      <c r="J40" s="251"/>
      <c r="K40" s="251"/>
      <c r="L40" s="251"/>
      <c r="M40" s="251"/>
      <c r="N40" s="251"/>
      <c r="O40" s="251"/>
      <c r="P40" s="251"/>
      <c r="Q40" s="251"/>
      <c r="R40" s="251"/>
      <c r="S40" s="251"/>
      <c r="T40" s="251"/>
      <c r="U40" s="251"/>
      <c r="V40" s="251"/>
      <c r="W40" s="251"/>
    </row>
    <row r="41" spans="1:23" ht="12.5">
      <c r="A41" s="251"/>
      <c r="B41" s="251"/>
      <c r="C41" s="251"/>
      <c r="D41" s="251"/>
      <c r="E41" s="251"/>
      <c r="F41" s="251"/>
      <c r="G41" s="251"/>
      <c r="H41" s="251"/>
      <c r="I41" s="251"/>
      <c r="J41" s="251"/>
      <c r="K41" s="251"/>
      <c r="L41" s="251"/>
      <c r="M41" s="251"/>
      <c r="N41" s="251"/>
      <c r="O41" s="251"/>
      <c r="P41" s="251"/>
      <c r="Q41" s="251"/>
      <c r="R41" s="251"/>
      <c r="S41" s="251"/>
      <c r="T41" s="251"/>
      <c r="U41" s="251"/>
      <c r="V41" s="251"/>
      <c r="W41" s="251"/>
    </row>
    <row r="42" spans="1:23" ht="12.5">
      <c r="A42" s="251"/>
      <c r="B42" s="251"/>
      <c r="C42" s="251"/>
      <c r="D42" s="251"/>
      <c r="E42" s="251"/>
      <c r="F42" s="251"/>
      <c r="G42" s="251"/>
      <c r="H42" s="251"/>
      <c r="I42" s="251"/>
      <c r="J42" s="251"/>
      <c r="K42" s="251"/>
      <c r="L42" s="251"/>
      <c r="M42" s="251"/>
      <c r="N42" s="251"/>
      <c r="O42" s="251"/>
      <c r="P42" s="251"/>
      <c r="Q42" s="251"/>
      <c r="R42" s="251"/>
      <c r="S42" s="251"/>
      <c r="T42" s="251"/>
      <c r="U42" s="251"/>
      <c r="V42" s="251"/>
      <c r="W42" s="251"/>
    </row>
    <row r="43" spans="1:23" ht="12.5">
      <c r="A43" s="251"/>
      <c r="B43" s="251"/>
      <c r="C43" s="251"/>
      <c r="D43" s="251"/>
      <c r="E43" s="251"/>
      <c r="F43" s="251"/>
      <c r="G43" s="251"/>
      <c r="H43" s="251"/>
      <c r="I43" s="251"/>
      <c r="J43" s="251"/>
      <c r="K43" s="251"/>
      <c r="L43" s="251"/>
      <c r="M43" s="251"/>
      <c r="N43" s="251"/>
      <c r="O43" s="251"/>
      <c r="P43" s="251"/>
      <c r="Q43" s="251"/>
      <c r="R43" s="251"/>
      <c r="S43" s="251"/>
      <c r="T43" s="251"/>
      <c r="U43" s="251"/>
      <c r="V43" s="251"/>
      <c r="W43" s="251"/>
    </row>
    <row r="44" spans="1:23" ht="12.5">
      <c r="A44" s="251"/>
      <c r="B44" s="251"/>
      <c r="C44" s="251"/>
      <c r="D44" s="251"/>
      <c r="E44" s="251"/>
      <c r="F44" s="251"/>
      <c r="G44" s="251"/>
      <c r="H44" s="251"/>
      <c r="I44" s="251"/>
      <c r="J44" s="251"/>
      <c r="K44" s="251"/>
      <c r="L44" s="251"/>
      <c r="M44" s="251"/>
      <c r="N44" s="251"/>
      <c r="O44" s="251"/>
      <c r="P44" s="251"/>
      <c r="Q44" s="251"/>
      <c r="R44" s="251"/>
      <c r="S44" s="251"/>
      <c r="T44" s="251"/>
      <c r="U44" s="251"/>
      <c r="V44" s="251"/>
      <c r="W44" s="251"/>
    </row>
    <row r="51" spans="5:11" ht="12.5">
      <c r="E51" s="45"/>
      <c r="F51" s="1"/>
      <c r="G51" s="1"/>
      <c r="H51" s="1"/>
      <c r="I51" s="1"/>
      <c r="J51" s="1"/>
      <c r="K51" s="1"/>
    </row>
    <row r="52" spans="5:11" ht="12.5">
      <c r="E52" s="45"/>
      <c r="F52" s="1"/>
      <c r="G52" s="1"/>
      <c r="H52" s="1"/>
      <c r="I52" s="1"/>
      <c r="J52" s="1"/>
      <c r="K52" s="1"/>
    </row>
    <row r="86" spans="6:14" ht="12.5">
      <c r="F86" s="1"/>
      <c r="G86" s="1"/>
      <c r="H86" s="1"/>
      <c r="I86" s="1"/>
      <c r="J86" s="1"/>
      <c r="K86" s="1"/>
      <c r="L86" s="1"/>
      <c r="M86" s="1"/>
      <c r="N86" s="1"/>
    </row>
    <row r="87" spans="6:14" ht="12.5">
      <c r="F87" s="1"/>
      <c r="G87" s="1"/>
      <c r="H87" s="1"/>
      <c r="I87" s="1"/>
      <c r="J87" s="1"/>
      <c r="K87" s="1"/>
      <c r="L87" s="1"/>
      <c r="M87" s="1"/>
      <c r="N87" s="1"/>
    </row>
  </sheetData>
  <phoneticPr fontId="51"/>
  <hyperlinks>
    <hyperlink ref="A1" location="'目次'!A1" display="目次" xr:uid="{00000000-0004-0000-1E00-000000000000}"/>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outlinePr summaryBelow="0" summaryRight="0"/>
  </sheetPr>
  <dimension ref="A1:O34"/>
  <sheetViews>
    <sheetView workbookViewId="0"/>
  </sheetViews>
  <sheetFormatPr defaultColWidth="12.6328125" defaultRowHeight="15.75" customHeight="1"/>
  <cols>
    <col min="1" max="1" width="10.08984375" customWidth="1"/>
    <col min="10" max="10" width="12.6328125" customWidth="1"/>
  </cols>
  <sheetData>
    <row r="1" spans="1:15" ht="15.75" customHeight="1">
      <c r="A1" s="11" t="s">
        <v>58</v>
      </c>
    </row>
    <row r="2" spans="1:15" ht="15.75" customHeight="1">
      <c r="B2" s="99"/>
      <c r="C2" s="135">
        <v>2013</v>
      </c>
      <c r="D2" s="135">
        <v>2015</v>
      </c>
      <c r="E2" s="135">
        <v>2017</v>
      </c>
      <c r="F2" s="135">
        <v>2019</v>
      </c>
      <c r="G2" s="135">
        <v>2021</v>
      </c>
      <c r="H2" s="139">
        <v>2023</v>
      </c>
    </row>
    <row r="3" spans="1:15" ht="15.75" customHeight="1">
      <c r="B3" s="147" t="s">
        <v>50</v>
      </c>
      <c r="C3" s="253">
        <v>96524</v>
      </c>
      <c r="D3" s="254">
        <v>119357</v>
      </c>
      <c r="E3" s="255">
        <v>119779</v>
      </c>
      <c r="F3" s="253">
        <v>145576</v>
      </c>
      <c r="G3" s="256">
        <v>80441</v>
      </c>
      <c r="H3" s="257">
        <v>114802</v>
      </c>
    </row>
    <row r="4" spans="1:15" ht="15.75" customHeight="1">
      <c r="B4" s="1"/>
      <c r="C4" s="1"/>
      <c r="D4" s="1"/>
      <c r="E4" s="1"/>
      <c r="F4" s="1"/>
      <c r="G4" s="1"/>
      <c r="H4" s="1"/>
    </row>
    <row r="5" spans="1:15" ht="15.75" customHeight="1">
      <c r="B5" s="299" t="s">
        <v>1446</v>
      </c>
      <c r="C5" t="s">
        <v>1443</v>
      </c>
    </row>
    <row r="6" spans="1:15" ht="15.75" customHeight="1">
      <c r="B6" s="280" t="s">
        <v>1445</v>
      </c>
      <c r="C6" t="s">
        <v>1444</v>
      </c>
    </row>
    <row r="8" spans="1:15" ht="15.75" customHeight="1">
      <c r="A8" s="5"/>
      <c r="B8" s="61" t="s">
        <v>464</v>
      </c>
      <c r="C8" s="61"/>
      <c r="D8" s="61"/>
      <c r="E8" s="61"/>
      <c r="F8" s="61"/>
      <c r="G8" s="61"/>
      <c r="H8" s="61"/>
      <c r="I8" s="61"/>
      <c r="J8" s="61"/>
      <c r="K8" s="61"/>
      <c r="L8" s="61"/>
      <c r="M8" s="61"/>
    </row>
    <row r="9" spans="1:15" ht="15.75" customHeight="1">
      <c r="B9" s="304"/>
      <c r="C9" s="305">
        <v>2012</v>
      </c>
      <c r="D9" s="305">
        <v>2013</v>
      </c>
      <c r="E9" s="305">
        <v>2014</v>
      </c>
      <c r="F9" s="305">
        <v>2015</v>
      </c>
      <c r="G9" s="305">
        <v>2016</v>
      </c>
      <c r="H9" s="305">
        <v>2017</v>
      </c>
      <c r="I9" s="305">
        <v>2018</v>
      </c>
      <c r="J9" s="305">
        <v>2019</v>
      </c>
      <c r="K9" s="305">
        <v>2020</v>
      </c>
      <c r="L9" s="305">
        <v>2021</v>
      </c>
      <c r="M9" s="305">
        <v>2022</v>
      </c>
      <c r="N9" s="306">
        <v>2023</v>
      </c>
      <c r="O9" s="61"/>
    </row>
    <row r="10" spans="1:15" ht="15.75" customHeight="1">
      <c r="B10" s="307" t="s">
        <v>1376</v>
      </c>
      <c r="C10" s="308">
        <v>67209</v>
      </c>
      <c r="D10" s="308">
        <v>96524</v>
      </c>
      <c r="E10" s="308">
        <v>109408</v>
      </c>
      <c r="F10" s="309">
        <v>119357</v>
      </c>
      <c r="G10" s="308">
        <v>117868</v>
      </c>
      <c r="H10" s="308">
        <v>119779</v>
      </c>
      <c r="I10" s="308">
        <v>135600</v>
      </c>
      <c r="J10" s="308">
        <v>145576</v>
      </c>
      <c r="K10" s="310">
        <v>98005</v>
      </c>
      <c r="L10" s="310">
        <v>80441</v>
      </c>
      <c r="M10" s="310">
        <v>94411</v>
      </c>
      <c r="N10" s="311">
        <v>114802</v>
      </c>
      <c r="O10" s="227"/>
    </row>
    <row r="11" spans="1:15" ht="15.75" customHeight="1">
      <c r="A11" s="5"/>
      <c r="B11" s="258"/>
      <c r="C11" s="258"/>
      <c r="D11" s="258"/>
      <c r="E11" s="5"/>
      <c r="F11" s="258"/>
      <c r="G11" s="258"/>
      <c r="H11" s="5"/>
      <c r="I11" s="5"/>
      <c r="J11" s="5"/>
      <c r="K11" s="5"/>
      <c r="L11" s="5"/>
      <c r="M11" s="5"/>
    </row>
    <row r="13" spans="1:15" ht="15.75" customHeight="1">
      <c r="B13" s="1" t="s">
        <v>1377</v>
      </c>
    </row>
    <row r="34" spans="2:2" ht="12.5">
      <c r="B34" s="1" t="s">
        <v>1378</v>
      </c>
    </row>
  </sheetData>
  <phoneticPr fontId="51"/>
  <hyperlinks>
    <hyperlink ref="A1" location="'目次'!A1" display="目次" xr:uid="{00000000-0004-0000-1F00-000000000000}"/>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outlinePr summaryBelow="0" summaryRight="0"/>
  </sheetPr>
  <dimension ref="A1:N64"/>
  <sheetViews>
    <sheetView workbookViewId="0"/>
  </sheetViews>
  <sheetFormatPr defaultColWidth="12.6328125" defaultRowHeight="15.75" customHeight="1"/>
  <cols>
    <col min="10" max="11" width="12.6328125" customWidth="1"/>
  </cols>
  <sheetData>
    <row r="1" spans="1:14" ht="15.75" customHeight="1">
      <c r="A1" s="11" t="s">
        <v>58</v>
      </c>
      <c r="C1" s="1"/>
      <c r="D1" s="1"/>
      <c r="E1" s="1"/>
      <c r="F1" s="1"/>
      <c r="G1" s="1"/>
      <c r="H1" s="1"/>
      <c r="I1" s="1"/>
      <c r="J1" s="1"/>
      <c r="K1" s="1"/>
      <c r="L1" s="1"/>
      <c r="M1" s="1"/>
    </row>
    <row r="2" spans="1:14" ht="15.75" customHeight="1">
      <c r="B2" s="12"/>
      <c r="C2" s="13">
        <v>2012</v>
      </c>
      <c r="D2" s="13">
        <v>2014</v>
      </c>
      <c r="E2" s="13">
        <v>2016</v>
      </c>
      <c r="F2" s="13">
        <v>2018</v>
      </c>
      <c r="G2" s="13">
        <v>2020</v>
      </c>
      <c r="H2" s="14">
        <v>2022</v>
      </c>
      <c r="J2" s="61"/>
    </row>
    <row r="3" spans="1:14" ht="15.75" customHeight="1">
      <c r="B3" s="15" t="s">
        <v>1379</v>
      </c>
      <c r="C3" s="1">
        <v>775</v>
      </c>
      <c r="D3" s="1">
        <v>797</v>
      </c>
      <c r="E3" s="1">
        <v>797</v>
      </c>
      <c r="F3" s="1">
        <v>817</v>
      </c>
      <c r="G3" s="1">
        <v>817</v>
      </c>
      <c r="H3" s="44">
        <v>885</v>
      </c>
      <c r="J3" s="61"/>
    </row>
    <row r="4" spans="1:14" ht="15.75" customHeight="1">
      <c r="B4" s="15" t="s">
        <v>1380</v>
      </c>
      <c r="C4" s="1">
        <v>45.084351367073886</v>
      </c>
      <c r="D4" s="1">
        <v>46.36416521233275</v>
      </c>
      <c r="E4" s="1">
        <v>46.391152502910359</v>
      </c>
      <c r="F4" s="1">
        <v>47.555296856810244</v>
      </c>
      <c r="G4" s="1">
        <v>47.555296856810244</v>
      </c>
      <c r="H4" s="1">
        <v>51.513387660069853</v>
      </c>
      <c r="J4" s="61"/>
    </row>
    <row r="5" spans="1:14" ht="15.75" customHeight="1">
      <c r="B5" s="13"/>
      <c r="C5" s="13"/>
      <c r="D5" s="13"/>
      <c r="E5" s="13"/>
      <c r="F5" s="13"/>
      <c r="G5" s="13"/>
      <c r="H5" s="13"/>
      <c r="J5" s="61"/>
    </row>
    <row r="6" spans="1:14" ht="15.75" customHeight="1">
      <c r="B6" s="281" t="s">
        <v>1450</v>
      </c>
    </row>
    <row r="7" spans="1:14" ht="15.75" customHeight="1">
      <c r="B7" s="287" t="s">
        <v>1451</v>
      </c>
    </row>
    <row r="9" spans="1:14" ht="15.75" customHeight="1">
      <c r="B9" s="1" t="s">
        <v>464</v>
      </c>
    </row>
    <row r="10" spans="1:14" ht="15.75" customHeight="1">
      <c r="B10" s="12"/>
      <c r="C10" s="13">
        <v>2011</v>
      </c>
      <c r="D10" s="13">
        <v>2012</v>
      </c>
      <c r="E10" s="13">
        <v>2013</v>
      </c>
      <c r="F10" s="13">
        <v>2014</v>
      </c>
      <c r="G10" s="13">
        <v>2015</v>
      </c>
      <c r="H10" s="13">
        <v>2016</v>
      </c>
      <c r="I10" s="13">
        <v>2017</v>
      </c>
      <c r="J10" s="13">
        <v>2018</v>
      </c>
      <c r="K10" s="13">
        <v>2019</v>
      </c>
      <c r="L10" s="13">
        <v>2020</v>
      </c>
      <c r="M10" s="13">
        <v>2021</v>
      </c>
      <c r="N10" s="14">
        <v>2022</v>
      </c>
    </row>
    <row r="11" spans="1:14" ht="15.75" customHeight="1">
      <c r="B11" s="15" t="s">
        <v>1379</v>
      </c>
      <c r="C11" s="1">
        <v>776</v>
      </c>
      <c r="D11" s="1">
        <v>775</v>
      </c>
      <c r="E11" s="1">
        <v>775</v>
      </c>
      <c r="F11" s="1">
        <v>797</v>
      </c>
      <c r="G11" s="1">
        <v>797</v>
      </c>
      <c r="H11" s="1">
        <v>797</v>
      </c>
      <c r="I11" s="1">
        <v>817</v>
      </c>
      <c r="J11" s="1">
        <v>817</v>
      </c>
      <c r="K11" s="1">
        <v>817</v>
      </c>
      <c r="L11" s="1">
        <v>817</v>
      </c>
      <c r="M11" s="1">
        <v>820</v>
      </c>
      <c r="N11" s="44">
        <v>885</v>
      </c>
    </row>
    <row r="12" spans="1:14" ht="15.75" customHeight="1">
      <c r="B12" s="15" t="s">
        <v>1380</v>
      </c>
      <c r="C12" s="1">
        <v>0.45011600928074247</v>
      </c>
      <c r="D12" s="1">
        <v>0.45084351367073883</v>
      </c>
      <c r="E12" s="1">
        <v>0.45084351367073883</v>
      </c>
      <c r="F12" s="1">
        <v>0.46364165212332753</v>
      </c>
      <c r="G12" s="1">
        <v>0.4639115250291036</v>
      </c>
      <c r="H12" s="1">
        <v>0.4639115250291036</v>
      </c>
      <c r="I12" s="1">
        <v>0.47555296856810242</v>
      </c>
      <c r="J12" s="1">
        <v>0.47555296856810242</v>
      </c>
      <c r="K12" s="1">
        <v>0.47555296856810242</v>
      </c>
      <c r="L12" s="1">
        <v>0.47555296856810242</v>
      </c>
      <c r="M12" s="1">
        <v>0.47729918509895225</v>
      </c>
      <c r="N12" s="44">
        <v>0.51513387660069854</v>
      </c>
    </row>
    <row r="13" spans="1:14" ht="15.75" customHeight="1">
      <c r="B13" s="19" t="s">
        <v>1381</v>
      </c>
      <c r="C13" s="43">
        <v>1724</v>
      </c>
      <c r="D13" s="43">
        <v>1719</v>
      </c>
      <c r="E13" s="43">
        <v>1719</v>
      </c>
      <c r="F13" s="43">
        <v>1719</v>
      </c>
      <c r="G13" s="43">
        <v>1718</v>
      </c>
      <c r="H13" s="43">
        <v>1718</v>
      </c>
      <c r="I13" s="43">
        <v>1718</v>
      </c>
      <c r="J13" s="43">
        <v>1718</v>
      </c>
      <c r="K13" s="43">
        <v>1718</v>
      </c>
      <c r="L13" s="43">
        <v>1718</v>
      </c>
      <c r="M13" s="43">
        <v>1718</v>
      </c>
      <c r="N13" s="21">
        <v>1718</v>
      </c>
    </row>
    <row r="15" spans="1:14" ht="15.75" customHeight="1">
      <c r="B15" s="11" t="s">
        <v>1382</v>
      </c>
    </row>
    <row r="64" spans="2:2" ht="12.5">
      <c r="B64" s="11" t="s">
        <v>1383</v>
      </c>
    </row>
  </sheetData>
  <phoneticPr fontId="51"/>
  <hyperlinks>
    <hyperlink ref="A1" location="'目次'!A1" display="目次" xr:uid="{00000000-0004-0000-2000-000000000000}"/>
    <hyperlink ref="B15" r:id="rId1" xr:uid="{00000000-0004-0000-2000-000002000000}"/>
    <hyperlink ref="B64" r:id="rId2" xr:uid="{00000000-0004-0000-2000-000003000000}"/>
  </hyperlinks>
  <pageMargins left="0.7" right="0.7" top="0.75" bottom="0.75" header="0.3" footer="0.3"/>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outlinePr summaryBelow="0" summaryRight="0"/>
  </sheetPr>
  <dimension ref="A1:BF42"/>
  <sheetViews>
    <sheetView workbookViewId="0"/>
  </sheetViews>
  <sheetFormatPr defaultColWidth="12.6328125" defaultRowHeight="15.75" customHeight="1"/>
  <sheetData>
    <row r="1" spans="1:15" ht="15.75" customHeight="1">
      <c r="A1" s="11" t="s">
        <v>58</v>
      </c>
      <c r="B1" s="5"/>
      <c r="C1" s="5"/>
      <c r="D1" s="5"/>
      <c r="E1" s="5"/>
      <c r="F1" s="5"/>
      <c r="G1" s="5"/>
      <c r="H1" s="5"/>
      <c r="I1" s="5"/>
      <c r="J1" s="5"/>
    </row>
    <row r="2" spans="1:15" ht="15.75" customHeight="1">
      <c r="A2" s="5"/>
      <c r="B2" s="12"/>
      <c r="C2" s="13">
        <v>2012</v>
      </c>
      <c r="D2" s="13">
        <v>2014</v>
      </c>
      <c r="E2" s="138">
        <v>2016</v>
      </c>
      <c r="F2" s="138">
        <v>2018</v>
      </c>
      <c r="G2" s="138">
        <v>2020</v>
      </c>
      <c r="H2" s="145">
        <v>2022</v>
      </c>
    </row>
    <row r="3" spans="1:15" ht="15.75" customHeight="1">
      <c r="A3" s="5"/>
      <c r="B3" s="15" t="s">
        <v>1384</v>
      </c>
      <c r="C3" s="18">
        <v>9545</v>
      </c>
      <c r="D3" s="18">
        <v>9257</v>
      </c>
      <c r="E3" s="185">
        <v>8795</v>
      </c>
      <c r="F3" s="185">
        <v>8076</v>
      </c>
      <c r="G3" s="185">
        <v>7634</v>
      </c>
      <c r="H3" s="259">
        <v>7356</v>
      </c>
    </row>
    <row r="4" spans="1:15" ht="15.75" customHeight="1">
      <c r="A4" s="5"/>
      <c r="B4" s="15" t="s">
        <v>1385</v>
      </c>
      <c r="C4" s="1">
        <v>765</v>
      </c>
      <c r="D4" s="1">
        <v>835</v>
      </c>
      <c r="E4" s="5">
        <v>795</v>
      </c>
      <c r="F4" s="5">
        <v>810</v>
      </c>
      <c r="G4" s="5">
        <v>784</v>
      </c>
      <c r="H4" s="244">
        <v>768</v>
      </c>
    </row>
    <row r="5" spans="1:15" ht="15.75" customHeight="1">
      <c r="A5" s="5"/>
      <c r="B5" s="15" t="s">
        <v>1386</v>
      </c>
      <c r="C5" s="1">
        <v>159</v>
      </c>
      <c r="D5" s="1">
        <v>0</v>
      </c>
      <c r="E5" s="5">
        <v>181</v>
      </c>
      <c r="F5" s="5">
        <v>649</v>
      </c>
      <c r="G5" s="5">
        <v>388</v>
      </c>
      <c r="H5" s="244">
        <v>561</v>
      </c>
      <c r="I5" s="5"/>
      <c r="J5" s="5"/>
    </row>
    <row r="6" spans="1:15" ht="15.75" customHeight="1">
      <c r="A6" s="5"/>
      <c r="B6" s="19" t="s">
        <v>1387</v>
      </c>
      <c r="C6" s="43">
        <v>308</v>
      </c>
      <c r="D6" s="43">
        <v>490</v>
      </c>
      <c r="E6" s="142">
        <v>742</v>
      </c>
      <c r="F6" s="142">
        <v>963</v>
      </c>
      <c r="G6" s="142">
        <v>1199</v>
      </c>
      <c r="H6" s="260">
        <v>1421</v>
      </c>
      <c r="I6" s="5"/>
      <c r="J6" s="5"/>
    </row>
    <row r="7" spans="1:15" ht="15.75" customHeight="1">
      <c r="A7" s="5"/>
      <c r="B7" s="5"/>
      <c r="C7" s="5"/>
      <c r="D7" s="5"/>
      <c r="E7" s="5"/>
      <c r="F7" s="5"/>
      <c r="G7" s="5"/>
      <c r="H7" s="5"/>
      <c r="I7" s="5"/>
      <c r="J7" s="5"/>
    </row>
    <row r="8" spans="1:15" ht="15.75" customHeight="1">
      <c r="A8" s="5"/>
      <c r="B8" s="281" t="s">
        <v>1449</v>
      </c>
      <c r="C8" s="5"/>
      <c r="D8" s="5"/>
      <c r="E8" s="5"/>
      <c r="F8" s="5"/>
      <c r="G8" s="5"/>
      <c r="H8" s="5"/>
      <c r="I8" s="5"/>
      <c r="J8" s="5"/>
    </row>
    <row r="9" spans="1:15" ht="15.75" customHeight="1">
      <c r="A9" s="1"/>
      <c r="B9" s="300" t="s">
        <v>1447</v>
      </c>
      <c r="C9" s="1" t="s">
        <v>1448</v>
      </c>
      <c r="D9" s="1"/>
      <c r="E9" s="1"/>
      <c r="F9" s="1"/>
      <c r="G9" s="1"/>
      <c r="H9" s="1"/>
      <c r="I9" s="1"/>
      <c r="J9" s="1"/>
      <c r="K9" s="1"/>
      <c r="L9" s="1"/>
    </row>
    <row r="10" spans="1:15" ht="15.75" customHeight="1">
      <c r="A10" s="1"/>
      <c r="B10" s="1"/>
      <c r="C10" s="1"/>
      <c r="D10" s="1"/>
      <c r="E10" s="1"/>
      <c r="F10" s="1"/>
      <c r="G10" s="1"/>
      <c r="H10" s="1"/>
      <c r="I10" s="1"/>
      <c r="J10" s="1"/>
      <c r="K10" s="1"/>
      <c r="L10" s="1"/>
    </row>
    <row r="11" spans="1:15" ht="15.75" customHeight="1">
      <c r="A11" s="1"/>
      <c r="B11" s="1" t="s">
        <v>239</v>
      </c>
      <c r="C11" s="1"/>
      <c r="D11" s="1"/>
      <c r="E11" s="1"/>
      <c r="F11" s="1"/>
      <c r="G11" s="1"/>
      <c r="H11" s="1"/>
      <c r="I11" s="1"/>
      <c r="J11" s="1"/>
      <c r="K11" s="1"/>
      <c r="L11" s="1"/>
    </row>
    <row r="12" spans="1:15" ht="15.75" customHeight="1">
      <c r="A12" s="1"/>
      <c r="B12" s="12" t="s">
        <v>1388</v>
      </c>
      <c r="C12" s="13"/>
      <c r="D12" s="13"/>
      <c r="E12" s="13"/>
      <c r="F12" s="13"/>
      <c r="G12" s="13"/>
      <c r="H12" s="13"/>
      <c r="I12" s="13"/>
      <c r="J12" s="13"/>
      <c r="K12" s="13"/>
      <c r="L12" s="13"/>
      <c r="M12" s="13"/>
      <c r="N12" s="13"/>
      <c r="O12" s="14" t="s">
        <v>1389</v>
      </c>
    </row>
    <row r="13" spans="1:15" ht="15.75" customHeight="1">
      <c r="B13" s="15" t="s">
        <v>272</v>
      </c>
      <c r="C13" s="1">
        <v>2010</v>
      </c>
      <c r="D13" s="1">
        <v>2011</v>
      </c>
      <c r="E13" s="1">
        <v>2012</v>
      </c>
      <c r="F13" s="1">
        <v>2013</v>
      </c>
      <c r="G13" s="1">
        <v>2014</v>
      </c>
      <c r="H13" s="1">
        <v>2015</v>
      </c>
      <c r="I13" s="1">
        <v>2016</v>
      </c>
      <c r="J13" s="1">
        <v>2017</v>
      </c>
      <c r="K13" s="1">
        <v>2018</v>
      </c>
      <c r="L13" s="1">
        <v>2019</v>
      </c>
      <c r="M13" s="1">
        <v>2020</v>
      </c>
      <c r="N13" s="1">
        <v>2021</v>
      </c>
      <c r="O13" s="44">
        <v>2022</v>
      </c>
    </row>
    <row r="14" spans="1:15" ht="15.75" customHeight="1">
      <c r="B14" s="15" t="s">
        <v>1386</v>
      </c>
      <c r="C14" s="18">
        <v>2882</v>
      </c>
      <c r="D14" s="18">
        <v>1018</v>
      </c>
      <c r="E14" s="1">
        <v>159</v>
      </c>
      <c r="F14" s="1">
        <v>93</v>
      </c>
      <c r="G14" s="1">
        <v>0</v>
      </c>
      <c r="H14" s="1">
        <v>94</v>
      </c>
      <c r="I14" s="1">
        <v>181</v>
      </c>
      <c r="J14" s="1">
        <v>329</v>
      </c>
      <c r="K14" s="1">
        <v>649</v>
      </c>
      <c r="L14" s="1">
        <v>638</v>
      </c>
      <c r="M14" s="1">
        <v>388</v>
      </c>
      <c r="N14" s="1">
        <v>708</v>
      </c>
      <c r="O14" s="44">
        <v>561</v>
      </c>
    </row>
    <row r="15" spans="1:15" ht="15.75" customHeight="1">
      <c r="B15" s="15" t="s">
        <v>1390</v>
      </c>
      <c r="C15" s="18">
        <v>3199</v>
      </c>
      <c r="D15" s="18">
        <v>3058</v>
      </c>
      <c r="E15" s="18">
        <v>3340</v>
      </c>
      <c r="F15" s="18">
        <v>3571</v>
      </c>
      <c r="G15" s="18">
        <v>3544</v>
      </c>
      <c r="H15" s="18">
        <v>3560</v>
      </c>
      <c r="I15" s="18">
        <v>3447</v>
      </c>
      <c r="J15" s="18">
        <v>3472</v>
      </c>
      <c r="K15" s="18">
        <v>3322</v>
      </c>
      <c r="L15" s="18">
        <v>3264</v>
      </c>
      <c r="M15" s="18">
        <v>3101</v>
      </c>
      <c r="N15" s="18">
        <v>3202</v>
      </c>
      <c r="O15" s="55">
        <v>3110</v>
      </c>
    </row>
    <row r="16" spans="1:15" ht="15.75" customHeight="1">
      <c r="B16" s="15" t="s">
        <v>1391</v>
      </c>
      <c r="C16" s="18">
        <v>3339</v>
      </c>
      <c r="D16" s="18">
        <v>4113</v>
      </c>
      <c r="E16" s="18">
        <v>4320</v>
      </c>
      <c r="F16" s="18">
        <v>4435</v>
      </c>
      <c r="G16" s="18">
        <v>4552</v>
      </c>
      <c r="H16" s="18">
        <v>4257</v>
      </c>
      <c r="I16" s="18">
        <v>4350</v>
      </c>
      <c r="J16" s="18">
        <v>4210</v>
      </c>
      <c r="K16" s="18">
        <v>4027</v>
      </c>
      <c r="L16" s="18">
        <v>3813</v>
      </c>
      <c r="M16" s="18">
        <v>3898</v>
      </c>
      <c r="N16" s="18">
        <v>3558</v>
      </c>
      <c r="O16" s="55">
        <v>3413</v>
      </c>
    </row>
    <row r="17" spans="2:58" ht="15.75" customHeight="1">
      <c r="B17" s="15" t="s">
        <v>1392</v>
      </c>
      <c r="C17" s="1">
        <v>983</v>
      </c>
      <c r="D17" s="18">
        <v>1583</v>
      </c>
      <c r="E17" s="18">
        <v>1885</v>
      </c>
      <c r="F17" s="18">
        <v>1567</v>
      </c>
      <c r="G17" s="18">
        <v>1161</v>
      </c>
      <c r="H17" s="18">
        <v>1006</v>
      </c>
      <c r="I17" s="1">
        <v>998</v>
      </c>
      <c r="J17" s="1">
        <v>888</v>
      </c>
      <c r="K17" s="1">
        <v>727</v>
      </c>
      <c r="L17" s="1">
        <v>640</v>
      </c>
      <c r="M17" s="1">
        <v>635</v>
      </c>
      <c r="N17" s="1">
        <v>767</v>
      </c>
      <c r="O17" s="44">
        <v>833</v>
      </c>
    </row>
    <row r="18" spans="2:58" ht="15.75" customHeight="1">
      <c r="B18" s="15" t="s">
        <v>1385</v>
      </c>
      <c r="C18" s="1">
        <v>838</v>
      </c>
      <c r="D18" s="1">
        <v>849</v>
      </c>
      <c r="E18" s="1">
        <v>765</v>
      </c>
      <c r="F18" s="1">
        <v>794</v>
      </c>
      <c r="G18" s="1">
        <v>835</v>
      </c>
      <c r="H18" s="1">
        <v>871</v>
      </c>
      <c r="I18" s="1">
        <v>795</v>
      </c>
      <c r="J18" s="1">
        <v>838</v>
      </c>
      <c r="K18" s="1">
        <v>810</v>
      </c>
      <c r="L18" s="1">
        <v>796</v>
      </c>
      <c r="M18" s="1">
        <v>784</v>
      </c>
      <c r="N18" s="1">
        <v>785</v>
      </c>
      <c r="O18" s="44">
        <v>768</v>
      </c>
    </row>
    <row r="19" spans="2:58" ht="15.75" customHeight="1">
      <c r="B19" s="15" t="s">
        <v>1393</v>
      </c>
      <c r="C19" s="1">
        <v>35</v>
      </c>
      <c r="D19" s="1">
        <v>48</v>
      </c>
      <c r="E19" s="1">
        <v>66</v>
      </c>
      <c r="F19" s="1">
        <v>129</v>
      </c>
      <c r="G19" s="1">
        <v>230</v>
      </c>
      <c r="H19" s="1">
        <v>348</v>
      </c>
      <c r="I19" s="1">
        <v>458</v>
      </c>
      <c r="J19" s="1">
        <v>551</v>
      </c>
      <c r="K19" s="1">
        <v>627</v>
      </c>
      <c r="L19" s="1">
        <v>694</v>
      </c>
      <c r="M19" s="1">
        <v>791</v>
      </c>
      <c r="N19" s="1">
        <v>861</v>
      </c>
      <c r="O19" s="44">
        <v>926</v>
      </c>
    </row>
    <row r="20" spans="2:58" ht="15.75" customHeight="1">
      <c r="B20" s="15" t="s">
        <v>1394</v>
      </c>
      <c r="C20" s="1">
        <v>40</v>
      </c>
      <c r="D20" s="1">
        <v>47</v>
      </c>
      <c r="E20" s="1">
        <v>48</v>
      </c>
      <c r="F20" s="1">
        <v>52</v>
      </c>
      <c r="G20" s="1">
        <v>52</v>
      </c>
      <c r="H20" s="1">
        <v>56</v>
      </c>
      <c r="I20" s="1">
        <v>62</v>
      </c>
      <c r="J20" s="1">
        <v>65</v>
      </c>
      <c r="K20" s="1">
        <v>75</v>
      </c>
      <c r="L20" s="1">
        <v>76</v>
      </c>
      <c r="M20" s="1">
        <v>90</v>
      </c>
      <c r="N20" s="1">
        <v>94</v>
      </c>
      <c r="O20" s="44">
        <v>93</v>
      </c>
      <c r="AB20" s="183"/>
      <c r="AC20" s="183"/>
      <c r="AD20" s="183"/>
      <c r="AE20" s="183"/>
      <c r="AF20" s="183"/>
      <c r="AG20" s="183"/>
      <c r="AH20" s="183"/>
      <c r="AI20" s="183"/>
      <c r="AJ20" s="183"/>
      <c r="AK20" s="183"/>
      <c r="AL20" s="183"/>
      <c r="AM20" s="183"/>
      <c r="AN20" s="183"/>
      <c r="AO20" s="183"/>
      <c r="AP20" s="183"/>
      <c r="AQ20" s="183"/>
      <c r="AR20" s="183"/>
      <c r="AS20" s="183"/>
      <c r="AT20" s="183"/>
      <c r="AU20" s="183"/>
      <c r="AV20" s="183"/>
      <c r="AW20" s="183"/>
      <c r="AX20" s="183"/>
      <c r="AY20" s="183"/>
      <c r="AZ20" s="183"/>
      <c r="BA20" s="183"/>
      <c r="BB20" s="183"/>
      <c r="BC20" s="183"/>
      <c r="BD20" s="183"/>
      <c r="BE20" s="183"/>
      <c r="BF20" s="183"/>
    </row>
    <row r="21" spans="2:58" ht="15.75" customHeight="1">
      <c r="B21" s="15" t="s">
        <v>1395</v>
      </c>
      <c r="C21" s="1">
        <v>26</v>
      </c>
      <c r="D21" s="1">
        <v>27</v>
      </c>
      <c r="E21" s="1">
        <v>26</v>
      </c>
      <c r="F21" s="1">
        <v>26</v>
      </c>
      <c r="G21" s="1">
        <v>26</v>
      </c>
      <c r="H21" s="1">
        <v>26</v>
      </c>
      <c r="I21" s="1">
        <v>25</v>
      </c>
      <c r="J21" s="1">
        <v>25</v>
      </c>
      <c r="K21" s="1">
        <v>25</v>
      </c>
      <c r="L21" s="1">
        <v>28</v>
      </c>
      <c r="M21" s="1">
        <v>30</v>
      </c>
      <c r="N21" s="1">
        <v>30</v>
      </c>
      <c r="O21" s="44">
        <v>30</v>
      </c>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row>
    <row r="22" spans="2:58" ht="15.75" customHeight="1">
      <c r="B22" s="15" t="s">
        <v>1396</v>
      </c>
      <c r="C22" s="1">
        <v>152</v>
      </c>
      <c r="D22" s="1">
        <v>159</v>
      </c>
      <c r="E22" s="1">
        <v>168</v>
      </c>
      <c r="F22" s="1">
        <v>178</v>
      </c>
      <c r="G22" s="1">
        <v>182</v>
      </c>
      <c r="H22" s="1">
        <v>185</v>
      </c>
      <c r="I22" s="1">
        <v>197</v>
      </c>
      <c r="J22" s="1">
        <v>219</v>
      </c>
      <c r="K22" s="1">
        <v>236</v>
      </c>
      <c r="L22" s="1">
        <v>261</v>
      </c>
      <c r="M22" s="1">
        <v>288</v>
      </c>
      <c r="N22" s="1">
        <v>332</v>
      </c>
      <c r="O22" s="44">
        <v>372</v>
      </c>
      <c r="AB22" s="261"/>
      <c r="AC22" s="261"/>
      <c r="AD22" s="261"/>
      <c r="AE22" s="261"/>
      <c r="AF22" s="261"/>
      <c r="AG22" s="261"/>
      <c r="AH22" s="261"/>
      <c r="AI22" s="261"/>
      <c r="AJ22" s="261"/>
      <c r="AK22" s="261"/>
      <c r="AL22" s="261"/>
      <c r="AM22" s="261"/>
      <c r="AN22" s="261"/>
      <c r="AO22" s="261"/>
      <c r="AP22" s="261"/>
      <c r="AQ22" s="261"/>
      <c r="AR22" s="261"/>
      <c r="AS22" s="261"/>
      <c r="AT22" s="261"/>
      <c r="AU22" s="261"/>
      <c r="AV22" s="261"/>
      <c r="AW22" s="261"/>
      <c r="AX22" s="261"/>
      <c r="AY22" s="261"/>
      <c r="AZ22" s="261"/>
      <c r="BA22" s="261"/>
      <c r="BB22" s="261"/>
      <c r="BC22" s="261"/>
      <c r="BD22" s="261"/>
      <c r="BE22" s="261"/>
      <c r="BF22" s="261"/>
    </row>
    <row r="23" spans="2:58" ht="15.75" customHeight="1">
      <c r="B23" s="19" t="s">
        <v>284</v>
      </c>
      <c r="C23" s="58">
        <v>11494</v>
      </c>
      <c r="D23" s="58">
        <v>10902</v>
      </c>
      <c r="E23" s="58">
        <v>10778</v>
      </c>
      <c r="F23" s="58">
        <v>10845</v>
      </c>
      <c r="G23" s="58">
        <v>10583</v>
      </c>
      <c r="H23" s="58">
        <v>10404</v>
      </c>
      <c r="I23" s="58">
        <v>10512</v>
      </c>
      <c r="J23" s="58">
        <v>10596</v>
      </c>
      <c r="K23" s="58">
        <v>10498</v>
      </c>
      <c r="L23" s="58">
        <v>10210</v>
      </c>
      <c r="M23" s="58">
        <v>10004</v>
      </c>
      <c r="N23" s="58">
        <v>10337</v>
      </c>
      <c r="O23" s="262">
        <v>10106</v>
      </c>
    </row>
    <row r="24" spans="2:58" ht="15.75" customHeight="1">
      <c r="C24" s="18"/>
      <c r="D24" s="18"/>
      <c r="E24" s="18"/>
      <c r="F24" s="18"/>
      <c r="G24" s="18"/>
      <c r="H24" s="18"/>
      <c r="I24" s="18"/>
      <c r="J24" s="18"/>
      <c r="K24" s="18"/>
      <c r="L24" s="18"/>
      <c r="M24" s="18"/>
      <c r="N24" s="18"/>
    </row>
    <row r="25" spans="2:58" ht="15.75" customHeight="1">
      <c r="B25" s="1" t="s">
        <v>260</v>
      </c>
      <c r="I25" s="18"/>
      <c r="J25" s="18"/>
      <c r="K25" s="18"/>
      <c r="L25" s="18"/>
      <c r="M25" s="18"/>
      <c r="N25" s="18"/>
    </row>
    <row r="26" spans="2:58" ht="15.75" customHeight="1">
      <c r="B26" s="12"/>
      <c r="C26" s="13">
        <v>2012</v>
      </c>
      <c r="D26" s="13">
        <v>2014</v>
      </c>
      <c r="E26" s="13">
        <v>2016</v>
      </c>
      <c r="F26" s="13">
        <v>2018</v>
      </c>
      <c r="G26" s="13">
        <v>2020</v>
      </c>
      <c r="H26" s="14">
        <v>2022</v>
      </c>
    </row>
    <row r="27" spans="2:58" ht="15.75" customHeight="1">
      <c r="B27" s="15" t="s">
        <v>1386</v>
      </c>
      <c r="C27" s="1">
        <v>159</v>
      </c>
      <c r="D27" s="1">
        <v>0</v>
      </c>
      <c r="E27" s="1">
        <v>181</v>
      </c>
      <c r="F27" s="1">
        <v>649</v>
      </c>
      <c r="G27" s="1">
        <v>388</v>
      </c>
      <c r="H27" s="44">
        <v>561</v>
      </c>
    </row>
    <row r="28" spans="2:58" ht="15.75" customHeight="1">
      <c r="B28" s="15" t="s">
        <v>1390</v>
      </c>
      <c r="C28" s="18">
        <v>3340</v>
      </c>
      <c r="D28" s="18">
        <v>3544</v>
      </c>
      <c r="E28" s="18">
        <v>3447</v>
      </c>
      <c r="F28" s="18">
        <v>3322</v>
      </c>
      <c r="G28" s="18">
        <v>3101</v>
      </c>
      <c r="H28" s="55">
        <v>3110</v>
      </c>
      <c r="L28" s="18"/>
      <c r="M28" s="18"/>
      <c r="N28" s="18"/>
    </row>
    <row r="29" spans="2:58" ht="15.75" customHeight="1">
      <c r="B29" s="15" t="s">
        <v>1391</v>
      </c>
      <c r="C29" s="18">
        <v>4320</v>
      </c>
      <c r="D29" s="18">
        <v>4552</v>
      </c>
      <c r="E29" s="18">
        <v>4350</v>
      </c>
      <c r="F29" s="18">
        <v>4027</v>
      </c>
      <c r="G29" s="18">
        <v>3898</v>
      </c>
      <c r="H29" s="55">
        <v>3413</v>
      </c>
      <c r="I29" s="18"/>
      <c r="J29" s="18"/>
      <c r="K29" s="18"/>
      <c r="L29" s="18"/>
      <c r="M29" s="18"/>
      <c r="N29" s="18"/>
    </row>
    <row r="30" spans="2:58" ht="15.75" customHeight="1">
      <c r="B30" s="15" t="s">
        <v>1392</v>
      </c>
      <c r="C30" s="18">
        <v>1885</v>
      </c>
      <c r="D30" s="18">
        <v>1161</v>
      </c>
      <c r="E30" s="1">
        <v>998</v>
      </c>
      <c r="F30" s="1">
        <v>727</v>
      </c>
      <c r="G30" s="1">
        <v>635</v>
      </c>
      <c r="H30" s="44">
        <v>833</v>
      </c>
    </row>
    <row r="31" spans="2:58" ht="15.75" customHeight="1">
      <c r="B31" s="15" t="s">
        <v>1385</v>
      </c>
      <c r="C31" s="1">
        <v>765</v>
      </c>
      <c r="D31" s="1">
        <v>835</v>
      </c>
      <c r="E31" s="1">
        <v>795</v>
      </c>
      <c r="F31" s="1">
        <v>810</v>
      </c>
      <c r="G31" s="1">
        <v>784</v>
      </c>
      <c r="H31" s="44">
        <v>768</v>
      </c>
    </row>
    <row r="32" spans="2:58" ht="15.75" customHeight="1">
      <c r="B32" s="15" t="s">
        <v>1393</v>
      </c>
      <c r="C32" s="1">
        <v>66</v>
      </c>
      <c r="D32" s="1">
        <v>230</v>
      </c>
      <c r="E32" s="1">
        <v>458</v>
      </c>
      <c r="F32" s="1">
        <v>627</v>
      </c>
      <c r="G32" s="1">
        <v>791</v>
      </c>
      <c r="H32" s="44">
        <v>926</v>
      </c>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row>
    <row r="33" spans="2:58" ht="12.5">
      <c r="B33" s="15" t="s">
        <v>1394</v>
      </c>
      <c r="C33" s="1">
        <v>48</v>
      </c>
      <c r="D33" s="1">
        <v>52</v>
      </c>
      <c r="E33" s="1">
        <v>62</v>
      </c>
      <c r="F33" s="1">
        <v>75</v>
      </c>
      <c r="G33" s="1">
        <v>90</v>
      </c>
      <c r="H33" s="44">
        <v>93</v>
      </c>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row>
    <row r="34" spans="2:58" ht="12.5">
      <c r="B34" s="15" t="s">
        <v>1395</v>
      </c>
      <c r="C34" s="1">
        <v>26</v>
      </c>
      <c r="D34" s="1">
        <v>26</v>
      </c>
      <c r="E34" s="1">
        <v>25</v>
      </c>
      <c r="F34" s="1">
        <v>25</v>
      </c>
      <c r="G34" s="1">
        <v>30</v>
      </c>
      <c r="H34" s="44">
        <v>30</v>
      </c>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row>
    <row r="35" spans="2:58" ht="12.5">
      <c r="B35" s="19" t="s">
        <v>1396</v>
      </c>
      <c r="C35" s="43">
        <v>168</v>
      </c>
      <c r="D35" s="43">
        <v>182</v>
      </c>
      <c r="E35" s="43">
        <v>197</v>
      </c>
      <c r="F35" s="43">
        <v>236</v>
      </c>
      <c r="G35" s="43">
        <v>288</v>
      </c>
      <c r="H35" s="21">
        <v>372</v>
      </c>
    </row>
    <row r="37" spans="2:58" ht="12.5">
      <c r="B37" s="1" t="s">
        <v>464</v>
      </c>
    </row>
    <row r="38" spans="2:58" ht="12.5">
      <c r="B38" s="12"/>
      <c r="C38" s="13">
        <v>2012</v>
      </c>
      <c r="D38" s="13">
        <v>2014</v>
      </c>
      <c r="E38" s="13">
        <v>2016</v>
      </c>
      <c r="F38" s="13">
        <v>2018</v>
      </c>
      <c r="G38" s="13">
        <v>2020</v>
      </c>
      <c r="H38" s="14">
        <v>2022</v>
      </c>
    </row>
    <row r="39" spans="2:58" ht="12.5">
      <c r="B39" s="15" t="s">
        <v>1384</v>
      </c>
      <c r="C39" s="18">
        <f t="shared" ref="C39:H39" si="0">SUM(C28:C30)</f>
        <v>9545</v>
      </c>
      <c r="D39" s="18">
        <f t="shared" si="0"/>
        <v>9257</v>
      </c>
      <c r="E39" s="18">
        <f t="shared" si="0"/>
        <v>8795</v>
      </c>
      <c r="F39" s="18">
        <f t="shared" si="0"/>
        <v>8076</v>
      </c>
      <c r="G39" s="18">
        <f t="shared" si="0"/>
        <v>7634</v>
      </c>
      <c r="H39" s="55">
        <f t="shared" si="0"/>
        <v>7356</v>
      </c>
    </row>
    <row r="40" spans="2:58" ht="12.5">
      <c r="B40" s="15" t="s">
        <v>1385</v>
      </c>
      <c r="C40" s="1">
        <f t="shared" ref="C40:H40" si="1">C31</f>
        <v>765</v>
      </c>
      <c r="D40" s="1">
        <f t="shared" si="1"/>
        <v>835</v>
      </c>
      <c r="E40" s="1">
        <f t="shared" si="1"/>
        <v>795</v>
      </c>
      <c r="F40" s="1">
        <f t="shared" si="1"/>
        <v>810</v>
      </c>
      <c r="G40" s="1">
        <f t="shared" si="1"/>
        <v>784</v>
      </c>
      <c r="H40" s="44">
        <f t="shared" si="1"/>
        <v>768</v>
      </c>
    </row>
    <row r="41" spans="2:58" ht="12.5">
      <c r="B41" s="15" t="s">
        <v>1386</v>
      </c>
      <c r="C41" s="1">
        <f t="shared" ref="C41:H41" si="2">C27</f>
        <v>159</v>
      </c>
      <c r="D41" s="1">
        <f t="shared" si="2"/>
        <v>0</v>
      </c>
      <c r="E41" s="1">
        <f t="shared" si="2"/>
        <v>181</v>
      </c>
      <c r="F41" s="1">
        <f t="shared" si="2"/>
        <v>649</v>
      </c>
      <c r="G41" s="1">
        <f t="shared" si="2"/>
        <v>388</v>
      </c>
      <c r="H41" s="44">
        <f t="shared" si="2"/>
        <v>561</v>
      </c>
    </row>
    <row r="42" spans="2:58" ht="12.5">
      <c r="B42" s="19" t="s">
        <v>1387</v>
      </c>
      <c r="C42" s="43">
        <f t="shared" ref="C42:H42" si="3">SUM(C32:C35)</f>
        <v>308</v>
      </c>
      <c r="D42" s="43">
        <f t="shared" si="3"/>
        <v>490</v>
      </c>
      <c r="E42" s="43">
        <f t="shared" si="3"/>
        <v>742</v>
      </c>
      <c r="F42" s="43">
        <f t="shared" si="3"/>
        <v>963</v>
      </c>
      <c r="G42" s="43">
        <f t="shared" si="3"/>
        <v>1199</v>
      </c>
      <c r="H42" s="21">
        <f t="shared" si="3"/>
        <v>1421</v>
      </c>
    </row>
  </sheetData>
  <phoneticPr fontId="51"/>
  <hyperlinks>
    <hyperlink ref="A1" location="'目次'!A1" display="目次" xr:uid="{00000000-0004-0000-21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outlinePr summaryBelow="0" summaryRight="0"/>
  </sheetPr>
  <dimension ref="A1:R34"/>
  <sheetViews>
    <sheetView workbookViewId="0"/>
  </sheetViews>
  <sheetFormatPr defaultColWidth="12.6328125" defaultRowHeight="15.75" customHeight="1"/>
  <cols>
    <col min="2" max="2" width="12.6328125" customWidth="1"/>
  </cols>
  <sheetData>
    <row r="1" spans="1:18" ht="14">
      <c r="A1" s="11" t="s">
        <v>58</v>
      </c>
      <c r="B1" s="5"/>
      <c r="C1" s="5"/>
      <c r="D1" s="5"/>
      <c r="E1" s="5"/>
      <c r="F1" s="5"/>
      <c r="G1" s="5"/>
      <c r="H1" s="5"/>
      <c r="I1" s="5"/>
      <c r="J1" s="263"/>
      <c r="K1" s="263"/>
      <c r="L1" s="263"/>
      <c r="M1" s="263"/>
      <c r="N1" s="263"/>
      <c r="O1" s="263"/>
      <c r="P1" s="263"/>
      <c r="Q1" s="263"/>
      <c r="R1" s="263"/>
    </row>
    <row r="2" spans="1:18" ht="15.75" customHeight="1">
      <c r="A2" s="5"/>
      <c r="B2" s="12"/>
      <c r="C2" s="14" t="s">
        <v>54</v>
      </c>
      <c r="D2" s="5"/>
      <c r="E2" s="5"/>
      <c r="F2" s="5"/>
      <c r="G2" s="5"/>
      <c r="H2" s="5"/>
      <c r="I2" s="5"/>
    </row>
    <row r="3" spans="1:18" ht="15.75" customHeight="1">
      <c r="A3" s="5"/>
      <c r="B3" s="15" t="s">
        <v>512</v>
      </c>
      <c r="C3" s="44">
        <v>109.446862</v>
      </c>
      <c r="D3" s="5"/>
      <c r="E3" s="1"/>
      <c r="F3" s="5"/>
      <c r="G3" s="5"/>
      <c r="H3" s="5"/>
      <c r="I3" s="5"/>
    </row>
    <row r="4" spans="1:18" ht="15.75" customHeight="1">
      <c r="A4" s="5"/>
      <c r="B4" s="15" t="s">
        <v>151</v>
      </c>
      <c r="C4" s="44">
        <v>43.205325000000002</v>
      </c>
      <c r="D4" s="5"/>
      <c r="E4" s="1"/>
      <c r="F4" s="5"/>
      <c r="G4" s="5"/>
      <c r="H4" s="5"/>
      <c r="I4" s="5"/>
    </row>
    <row r="5" spans="1:18" ht="15.75" customHeight="1">
      <c r="A5" s="5"/>
      <c r="B5" s="15" t="s">
        <v>1397</v>
      </c>
      <c r="C5" s="44">
        <v>22.008362999999999</v>
      </c>
      <c r="D5" s="5"/>
      <c r="E5" s="1"/>
      <c r="F5" s="5"/>
      <c r="G5" s="5"/>
      <c r="H5" s="5"/>
      <c r="I5" s="5"/>
    </row>
    <row r="6" spans="1:18" ht="15.75" customHeight="1">
      <c r="A6" s="5"/>
      <c r="B6" s="15" t="s">
        <v>1398</v>
      </c>
      <c r="C6" s="44">
        <v>16.18271</v>
      </c>
      <c r="D6" s="5"/>
      <c r="E6" s="1"/>
      <c r="F6" s="5"/>
      <c r="G6" s="5"/>
      <c r="H6" s="5"/>
      <c r="I6" s="5"/>
    </row>
    <row r="7" spans="1:18" ht="15.75" customHeight="1">
      <c r="A7" s="5"/>
      <c r="B7" s="15" t="s">
        <v>156</v>
      </c>
      <c r="C7" s="44">
        <v>10.140647</v>
      </c>
      <c r="D7" s="5"/>
      <c r="E7" s="1"/>
      <c r="F7" s="5"/>
      <c r="G7" s="5"/>
      <c r="H7" s="5"/>
      <c r="I7" s="5"/>
    </row>
    <row r="8" spans="1:18" ht="15.75" customHeight="1">
      <c r="A8" s="5"/>
      <c r="B8" s="13"/>
      <c r="C8" s="13"/>
      <c r="D8" s="61"/>
      <c r="E8" s="1"/>
      <c r="F8" s="61"/>
      <c r="G8" s="61"/>
      <c r="H8" s="61"/>
      <c r="I8" s="5"/>
    </row>
    <row r="9" spans="1:18" ht="15.75" customHeight="1">
      <c r="A9" s="5"/>
      <c r="B9" s="294" t="s">
        <v>1452</v>
      </c>
      <c r="C9" s="1"/>
      <c r="D9" s="61"/>
      <c r="E9" s="1"/>
      <c r="F9" s="61"/>
      <c r="G9" s="61"/>
      <c r="H9" s="61"/>
      <c r="I9" s="5"/>
      <c r="J9" s="5"/>
      <c r="K9" s="5"/>
      <c r="L9" s="5"/>
    </row>
    <row r="10" spans="1:18" ht="15.75" customHeight="1">
      <c r="A10" s="5"/>
      <c r="B10" s="1"/>
      <c r="C10" s="1"/>
      <c r="D10" s="5"/>
      <c r="E10" s="1"/>
      <c r="F10" s="5"/>
      <c r="G10" s="5"/>
      <c r="H10" s="5"/>
      <c r="I10" s="5"/>
      <c r="J10" s="5"/>
      <c r="K10" s="5"/>
      <c r="L10" s="5"/>
    </row>
    <row r="11" spans="1:18" ht="15.75" customHeight="1">
      <c r="A11" s="5"/>
      <c r="B11" s="5"/>
      <c r="C11" s="5"/>
      <c r="D11" s="5"/>
      <c r="E11" s="5"/>
      <c r="F11" s="5"/>
    </row>
    <row r="12" spans="1:18" ht="15.75" customHeight="1">
      <c r="A12" s="5"/>
      <c r="B12" s="1" t="s">
        <v>239</v>
      </c>
      <c r="D12" s="5"/>
      <c r="E12" s="5"/>
      <c r="F12" s="5"/>
    </row>
    <row r="13" spans="1:18" ht="15.75" customHeight="1">
      <c r="A13" s="5"/>
      <c r="B13" s="12" t="s">
        <v>1369</v>
      </c>
      <c r="C13" s="14" t="s">
        <v>1399</v>
      </c>
      <c r="D13" s="5"/>
      <c r="E13" s="5"/>
      <c r="F13" s="5"/>
    </row>
    <row r="14" spans="1:18" ht="15.75" customHeight="1">
      <c r="B14" s="15" t="s">
        <v>1274</v>
      </c>
      <c r="C14" s="44">
        <v>10944686.199999999</v>
      </c>
    </row>
    <row r="15" spans="1:18" ht="15.75" customHeight="1">
      <c r="B15" s="15" t="s">
        <v>180</v>
      </c>
      <c r="C15" s="44">
        <v>4320532.5</v>
      </c>
    </row>
    <row r="16" spans="1:18" ht="15.75" customHeight="1">
      <c r="B16" s="15" t="s">
        <v>1321</v>
      </c>
      <c r="C16" s="44">
        <v>2200836.2999999998</v>
      </c>
    </row>
    <row r="17" spans="1:12" ht="15.75" customHeight="1">
      <c r="B17" s="15" t="s">
        <v>1316</v>
      </c>
      <c r="C17" s="44">
        <v>1618271</v>
      </c>
    </row>
    <row r="18" spans="1:12" ht="15.75" customHeight="1">
      <c r="B18" s="15" t="s">
        <v>213</v>
      </c>
      <c r="C18" s="44">
        <v>1014064.7</v>
      </c>
    </row>
    <row r="19" spans="1:12" ht="15.75" customHeight="1">
      <c r="B19" s="15" t="s">
        <v>209</v>
      </c>
      <c r="C19" s="44">
        <v>603350.5</v>
      </c>
    </row>
    <row r="20" spans="1:12" ht="15.75" customHeight="1">
      <c r="B20" s="15" t="s">
        <v>227</v>
      </c>
      <c r="C20" s="44">
        <v>516873.7</v>
      </c>
    </row>
    <row r="21" spans="1:12" ht="15.75" customHeight="1">
      <c r="B21" s="15" t="s">
        <v>194</v>
      </c>
      <c r="C21" s="44">
        <v>308650.3</v>
      </c>
    </row>
    <row r="22" spans="1:12" ht="15.75" customHeight="1">
      <c r="B22" s="15" t="s">
        <v>214</v>
      </c>
      <c r="C22" s="44">
        <v>281286.8</v>
      </c>
    </row>
    <row r="23" spans="1:12" ht="15.75" customHeight="1">
      <c r="B23" s="15" t="s">
        <v>211</v>
      </c>
      <c r="C23" s="44">
        <v>267154.7</v>
      </c>
    </row>
    <row r="24" spans="1:12" ht="15.75" customHeight="1">
      <c r="B24" s="15"/>
      <c r="C24" s="44"/>
    </row>
    <row r="25" spans="1:12" ht="14">
      <c r="B25" s="15" t="s">
        <v>1400</v>
      </c>
      <c r="C25" s="264"/>
    </row>
    <row r="26" spans="1:12" ht="15.75" customHeight="1">
      <c r="B26" s="42" t="s">
        <v>1401</v>
      </c>
      <c r="C26" s="35"/>
    </row>
    <row r="27" spans="1:12" ht="14">
      <c r="F27" s="263"/>
      <c r="G27" s="263"/>
      <c r="H27" s="263"/>
      <c r="I27" s="263"/>
      <c r="J27" s="263"/>
      <c r="K27" s="263"/>
      <c r="L27" s="263"/>
    </row>
    <row r="28" spans="1:12" ht="15.75" customHeight="1">
      <c r="A28" s="263"/>
      <c r="F28" s="28"/>
      <c r="G28" s="28"/>
      <c r="H28" s="28"/>
      <c r="I28" s="28"/>
      <c r="J28" s="28"/>
      <c r="K28" s="28"/>
      <c r="L28" s="28"/>
    </row>
    <row r="29" spans="1:12" ht="14">
      <c r="A29" s="263"/>
      <c r="L29" s="263"/>
    </row>
    <row r="30" spans="1:12" ht="15.75" customHeight="1">
      <c r="C30" s="28"/>
      <c r="D30" s="28"/>
      <c r="E30" s="28"/>
      <c r="F30" s="28"/>
      <c r="G30" s="28"/>
      <c r="H30" s="28"/>
      <c r="I30" s="28"/>
      <c r="J30" s="28"/>
      <c r="K30" s="28"/>
      <c r="L30" s="28"/>
    </row>
    <row r="31" spans="1:12" ht="15.75" customHeight="1">
      <c r="A31" s="263"/>
      <c r="B31" s="28"/>
      <c r="C31" s="28"/>
      <c r="D31" s="28"/>
      <c r="E31" s="28"/>
      <c r="F31" s="28"/>
      <c r="G31" s="28"/>
      <c r="H31" s="28"/>
      <c r="I31" s="28"/>
      <c r="J31" s="28"/>
      <c r="K31" s="28"/>
      <c r="L31" s="28"/>
    </row>
    <row r="32" spans="1:12" ht="18">
      <c r="A32" s="263"/>
      <c r="B32" s="28"/>
      <c r="C32" s="28"/>
      <c r="D32" s="28"/>
      <c r="E32" s="28"/>
      <c r="F32" s="28"/>
      <c r="G32" s="28"/>
      <c r="H32" s="28"/>
      <c r="I32" s="28"/>
      <c r="J32" s="28"/>
      <c r="K32" s="28"/>
      <c r="L32" s="28"/>
    </row>
    <row r="33" spans="1:12" ht="18">
      <c r="A33" s="263"/>
      <c r="B33" s="28"/>
      <c r="C33" s="28"/>
      <c r="D33" s="28"/>
      <c r="E33" s="28"/>
      <c r="F33" s="28"/>
      <c r="G33" s="28"/>
      <c r="H33" s="28"/>
      <c r="I33" s="28"/>
      <c r="J33" s="28"/>
      <c r="K33" s="28"/>
      <c r="L33" s="28"/>
    </row>
    <row r="34" spans="1:12" ht="18">
      <c r="A34" s="263"/>
      <c r="B34" s="28"/>
      <c r="C34" s="28"/>
      <c r="D34" s="28"/>
      <c r="E34" s="28"/>
      <c r="F34" s="28"/>
      <c r="G34" s="28"/>
      <c r="H34" s="28"/>
      <c r="I34" s="28"/>
      <c r="J34" s="28"/>
      <c r="K34" s="28"/>
      <c r="L34" s="28"/>
    </row>
  </sheetData>
  <phoneticPr fontId="51"/>
  <hyperlinks>
    <hyperlink ref="A1" location="'目次'!A1" display="目次" xr:uid="{00000000-0004-0000-2200-000000000000}"/>
    <hyperlink ref="B9" r:id="rId1" xr:uid="{00000000-0004-0000-2200-000001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outlinePr summaryBelow="0" summaryRight="0"/>
  </sheetPr>
  <dimension ref="A1:E52"/>
  <sheetViews>
    <sheetView workbookViewId="0"/>
  </sheetViews>
  <sheetFormatPr defaultColWidth="12.6328125" defaultRowHeight="15.75" customHeight="1"/>
  <sheetData>
    <row r="1" spans="1:5" ht="15.75" customHeight="1">
      <c r="A1" s="11" t="s">
        <v>58</v>
      </c>
      <c r="B1" s="5"/>
      <c r="C1" s="5"/>
    </row>
    <row r="2" spans="1:5" ht="15.75" customHeight="1">
      <c r="A2" s="154"/>
      <c r="B2" s="12"/>
      <c r="C2" s="14" t="s">
        <v>1402</v>
      </c>
    </row>
    <row r="3" spans="1:5" ht="15.75" customHeight="1">
      <c r="A3" s="5"/>
      <c r="B3" s="15" t="s">
        <v>216</v>
      </c>
      <c r="C3" s="44">
        <v>204</v>
      </c>
    </row>
    <row r="4" spans="1:5" ht="15.75" customHeight="1">
      <c r="A4" s="5"/>
      <c r="B4" s="15" t="s">
        <v>155</v>
      </c>
      <c r="C4" s="44">
        <v>121</v>
      </c>
    </row>
    <row r="5" spans="1:5" ht="15.75" customHeight="1">
      <c r="A5" s="5"/>
      <c r="B5" s="15" t="s">
        <v>151</v>
      </c>
      <c r="C5" s="44">
        <v>104</v>
      </c>
    </row>
    <row r="6" spans="1:5" ht="15.75" customHeight="1">
      <c r="A6" s="5"/>
      <c r="B6" s="15" t="s">
        <v>154</v>
      </c>
      <c r="C6" s="44">
        <v>83</v>
      </c>
      <c r="D6" s="5"/>
      <c r="E6" s="5"/>
    </row>
    <row r="7" spans="1:5" ht="15.75" customHeight="1">
      <c r="A7" s="5"/>
      <c r="B7" s="15" t="s">
        <v>153</v>
      </c>
      <c r="C7" s="44">
        <v>58</v>
      </c>
      <c r="D7" s="5"/>
      <c r="E7" s="5"/>
    </row>
    <row r="8" spans="1:5" ht="15.75" customHeight="1">
      <c r="A8" s="5"/>
      <c r="B8" s="15" t="s">
        <v>157</v>
      </c>
      <c r="C8" s="44">
        <v>55</v>
      </c>
      <c r="D8" s="5"/>
      <c r="E8" s="5"/>
    </row>
    <row r="9" spans="1:5" ht="15.75" customHeight="1">
      <c r="A9" s="5"/>
      <c r="B9" s="19" t="s">
        <v>156</v>
      </c>
      <c r="C9" s="21">
        <v>38</v>
      </c>
      <c r="D9" s="5"/>
      <c r="E9" s="5"/>
    </row>
    <row r="10" spans="1:5" ht="15.75" customHeight="1">
      <c r="A10" s="5"/>
      <c r="B10" s="5"/>
      <c r="C10" s="5"/>
      <c r="D10" s="5"/>
      <c r="E10" s="5"/>
    </row>
    <row r="11" spans="1:5" ht="15.75" customHeight="1">
      <c r="A11" s="5"/>
      <c r="B11" s="294" t="s">
        <v>1453</v>
      </c>
      <c r="C11" s="5"/>
      <c r="D11" s="5"/>
      <c r="E11" s="5"/>
    </row>
    <row r="12" spans="1:5" ht="15.75" customHeight="1">
      <c r="A12" s="5"/>
      <c r="B12" s="301" t="s">
        <v>1454</v>
      </c>
      <c r="C12" s="5"/>
      <c r="D12" s="5"/>
      <c r="E12" s="5"/>
    </row>
    <row r="13" spans="1:5" ht="15.75" customHeight="1">
      <c r="A13" s="5"/>
      <c r="B13" s="5"/>
      <c r="C13" s="5"/>
      <c r="D13" s="5"/>
      <c r="E13" s="5"/>
    </row>
    <row r="14" spans="1:5" ht="15.75" customHeight="1">
      <c r="A14" s="5"/>
      <c r="B14" s="5"/>
      <c r="C14" s="5"/>
      <c r="D14" s="5"/>
      <c r="E14" s="5"/>
    </row>
    <row r="15" spans="1:5" ht="15.75" customHeight="1">
      <c r="A15" s="5"/>
      <c r="B15" s="5"/>
      <c r="C15" s="5"/>
      <c r="D15" s="5"/>
      <c r="E15" s="5"/>
    </row>
    <row r="16" spans="1:5" ht="15.75" customHeight="1">
      <c r="A16" s="5"/>
      <c r="B16" s="5"/>
      <c r="C16" s="5"/>
      <c r="D16" s="5"/>
      <c r="E16" s="5"/>
    </row>
    <row r="17" spans="1:5" ht="15.75" customHeight="1">
      <c r="A17" s="5"/>
      <c r="B17" s="5"/>
      <c r="C17" s="5"/>
      <c r="D17" s="5"/>
      <c r="E17" s="5"/>
    </row>
    <row r="18" spans="1:5" ht="15.75" customHeight="1">
      <c r="A18" s="5"/>
      <c r="B18" s="5"/>
      <c r="C18" s="5"/>
      <c r="D18" s="5"/>
      <c r="E18" s="5"/>
    </row>
    <row r="19" spans="1:5" ht="15.75" customHeight="1">
      <c r="A19" s="5"/>
      <c r="B19" s="5"/>
      <c r="C19" s="5"/>
      <c r="D19" s="5"/>
      <c r="E19" s="5"/>
    </row>
    <row r="20" spans="1:5" ht="15.75" customHeight="1">
      <c r="A20" s="5"/>
      <c r="B20" s="5"/>
      <c r="C20" s="5"/>
      <c r="D20" s="5"/>
      <c r="E20" s="5"/>
    </row>
    <row r="21" spans="1:5" ht="15.75" customHeight="1">
      <c r="A21" s="5"/>
      <c r="B21" s="5"/>
      <c r="C21" s="5"/>
      <c r="D21" s="5"/>
      <c r="E21" s="5"/>
    </row>
    <row r="22" spans="1:5" ht="15.75" customHeight="1">
      <c r="A22" s="5"/>
      <c r="B22" s="5"/>
      <c r="C22" s="5"/>
      <c r="D22" s="5"/>
      <c r="E22" s="5"/>
    </row>
    <row r="23" spans="1:5" ht="15.75" customHeight="1">
      <c r="A23" s="5"/>
      <c r="B23" s="5"/>
      <c r="C23" s="5"/>
      <c r="D23" s="5"/>
      <c r="E23" s="5"/>
    </row>
    <row r="24" spans="1:5" ht="15.75" customHeight="1">
      <c r="A24" s="5"/>
      <c r="B24" s="5"/>
      <c r="C24" s="5"/>
      <c r="D24" s="5"/>
      <c r="E24" s="5"/>
    </row>
    <row r="25" spans="1:5" ht="15.75" customHeight="1">
      <c r="A25" s="5"/>
      <c r="B25" s="5"/>
      <c r="C25" s="5"/>
      <c r="D25" s="5"/>
      <c r="E25" s="5"/>
    </row>
    <row r="26" spans="1:5" ht="15.75" customHeight="1">
      <c r="A26" s="5"/>
      <c r="B26" s="5"/>
      <c r="C26" s="5"/>
      <c r="D26" s="5"/>
      <c r="E26" s="5"/>
    </row>
    <row r="27" spans="1:5" ht="15.75" customHeight="1">
      <c r="A27" s="5"/>
      <c r="B27" s="5"/>
      <c r="C27" s="5"/>
      <c r="D27" s="5"/>
      <c r="E27" s="5"/>
    </row>
    <row r="28" spans="1:5" ht="15.75" customHeight="1">
      <c r="A28" s="5"/>
      <c r="B28" s="5"/>
      <c r="C28" s="5"/>
      <c r="D28" s="5"/>
      <c r="E28" s="5"/>
    </row>
    <row r="29" spans="1:5" ht="15.75" customHeight="1">
      <c r="A29" s="5"/>
      <c r="B29" s="154"/>
      <c r="C29" s="5"/>
      <c r="D29" s="5"/>
      <c r="E29" s="5"/>
    </row>
    <row r="30" spans="1:5" ht="15.75" customHeight="1">
      <c r="A30" s="1"/>
      <c r="B30" s="265"/>
      <c r="C30" s="265"/>
      <c r="D30" s="265"/>
      <c r="E30" s="265"/>
    </row>
    <row r="32" spans="1:5" ht="12.5">
      <c r="C32" s="266"/>
    </row>
    <row r="52" spans="1:1" ht="14">
      <c r="A52" s="263"/>
    </row>
  </sheetData>
  <phoneticPr fontId="51"/>
  <hyperlinks>
    <hyperlink ref="A1" location="'目次'!A1" display="目次" xr:uid="{00000000-0004-0000-2300-000000000000}"/>
    <hyperlink ref="B11" r:id="rId1" xr:uid="{00000000-0004-0000-2300-0000010000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outlinePr summaryBelow="0" summaryRight="0"/>
  </sheetPr>
  <dimension ref="A1:M52"/>
  <sheetViews>
    <sheetView workbookViewId="0"/>
  </sheetViews>
  <sheetFormatPr defaultColWidth="12.6328125" defaultRowHeight="15.75" customHeight="1"/>
  <sheetData>
    <row r="1" spans="1:13" ht="15.75" customHeight="1">
      <c r="A1" s="11" t="s">
        <v>58</v>
      </c>
      <c r="B1" s="5"/>
      <c r="C1" s="5"/>
      <c r="D1" s="5"/>
      <c r="E1" s="5"/>
      <c r="F1" s="5"/>
      <c r="G1" s="5"/>
      <c r="H1" s="5"/>
      <c r="I1" s="5"/>
    </row>
    <row r="2" spans="1:13" ht="15.75" customHeight="1">
      <c r="A2" s="5"/>
      <c r="B2" s="12"/>
      <c r="C2" s="13">
        <v>2013</v>
      </c>
      <c r="D2" s="13">
        <v>2015</v>
      </c>
      <c r="E2" s="13">
        <v>2017</v>
      </c>
      <c r="F2" s="13">
        <v>2019</v>
      </c>
      <c r="G2" s="13">
        <v>2021</v>
      </c>
      <c r="H2" s="14">
        <v>2023</v>
      </c>
    </row>
    <row r="3" spans="1:13" ht="15.75" customHeight="1">
      <c r="A3" s="5"/>
      <c r="B3" s="15" t="s">
        <v>1403</v>
      </c>
      <c r="C3" s="1">
        <v>174.18</v>
      </c>
      <c r="D3" s="1">
        <v>175.38</v>
      </c>
      <c r="E3" s="1">
        <v>150.70999999999998</v>
      </c>
      <c r="F3" s="1">
        <v>140.41</v>
      </c>
      <c r="G3" s="1">
        <v>130.20999999999998</v>
      </c>
      <c r="H3" s="1">
        <v>116.35</v>
      </c>
      <c r="I3" s="15"/>
    </row>
    <row r="4" spans="1:13" ht="15.75" customHeight="1">
      <c r="A4" s="5"/>
      <c r="B4" s="13"/>
      <c r="C4" s="13"/>
      <c r="D4" s="13"/>
      <c r="E4" s="13"/>
      <c r="F4" s="13"/>
      <c r="G4" s="13"/>
      <c r="H4" s="13"/>
      <c r="I4" s="1"/>
      <c r="J4" s="1"/>
    </row>
    <row r="5" spans="1:13" ht="15.75" customHeight="1">
      <c r="A5" s="5"/>
      <c r="B5" s="302" t="s">
        <v>1458</v>
      </c>
      <c r="C5" s="185" t="s">
        <v>1456</v>
      </c>
      <c r="D5" s="185"/>
      <c r="E5" s="5"/>
      <c r="F5" s="5"/>
      <c r="G5" s="5"/>
      <c r="H5" s="5"/>
      <c r="I5" s="5"/>
    </row>
    <row r="6" spans="1:13" ht="15.75" customHeight="1">
      <c r="A6" s="5"/>
      <c r="B6" s="5" t="s">
        <v>1457</v>
      </c>
      <c r="C6" s="5" t="s">
        <v>1455</v>
      </c>
      <c r="D6" s="5"/>
      <c r="E6" s="5"/>
      <c r="I6" s="5"/>
      <c r="J6" s="5"/>
      <c r="K6" s="5"/>
      <c r="L6" s="5"/>
    </row>
    <row r="7" spans="1:13" ht="15.75" customHeight="1">
      <c r="A7" s="5"/>
      <c r="C7" s="5"/>
      <c r="D7" s="5"/>
      <c r="E7" s="5"/>
      <c r="I7" s="5"/>
      <c r="J7" s="5"/>
      <c r="K7" s="5"/>
      <c r="L7" s="5"/>
    </row>
    <row r="8" spans="1:13" ht="15.75" customHeight="1">
      <c r="B8" s="1" t="s">
        <v>239</v>
      </c>
    </row>
    <row r="9" spans="1:13" ht="15.75" customHeight="1">
      <c r="B9" s="12"/>
      <c r="C9" s="13">
        <v>2013</v>
      </c>
      <c r="D9" s="13">
        <v>2014</v>
      </c>
      <c r="E9" s="13">
        <v>2015</v>
      </c>
      <c r="F9" s="13">
        <v>2016</v>
      </c>
      <c r="G9" s="13">
        <v>2017</v>
      </c>
      <c r="H9" s="13">
        <v>2018</v>
      </c>
      <c r="I9" s="13">
        <v>2019</v>
      </c>
      <c r="J9" s="13">
        <v>2020</v>
      </c>
      <c r="K9" s="13">
        <v>2021</v>
      </c>
      <c r="L9" s="13">
        <v>2022</v>
      </c>
      <c r="M9" s="14">
        <v>2023</v>
      </c>
    </row>
    <row r="10" spans="1:13" ht="15.75" customHeight="1">
      <c r="B10" s="15" t="s">
        <v>1404</v>
      </c>
      <c r="C10" s="1">
        <v>174.18</v>
      </c>
      <c r="D10" s="1">
        <v>167.89000000000001</v>
      </c>
      <c r="E10" s="1">
        <v>175.38</v>
      </c>
      <c r="F10" s="1">
        <v>158.60999999999999</v>
      </c>
      <c r="G10" s="1">
        <v>150.70999999999998</v>
      </c>
      <c r="H10" s="1">
        <v>145.05000000000001</v>
      </c>
      <c r="I10" s="1">
        <v>140.41</v>
      </c>
      <c r="J10" s="1">
        <v>136.30000000000001</v>
      </c>
      <c r="K10" s="1">
        <v>130.20999999999998</v>
      </c>
      <c r="L10" s="1">
        <v>122.55</v>
      </c>
      <c r="M10" s="44">
        <v>116.35</v>
      </c>
    </row>
    <row r="11" spans="1:13" ht="15.75" customHeight="1">
      <c r="B11" s="19"/>
      <c r="C11" s="43" t="s">
        <v>1405</v>
      </c>
      <c r="D11" s="43" t="s">
        <v>1405</v>
      </c>
      <c r="E11" s="43" t="s">
        <v>1406</v>
      </c>
      <c r="F11" s="43" t="s">
        <v>1405</v>
      </c>
      <c r="G11" s="43" t="s">
        <v>1405</v>
      </c>
      <c r="H11" s="43" t="s">
        <v>1405</v>
      </c>
      <c r="I11" s="43" t="s">
        <v>1405</v>
      </c>
      <c r="J11" s="43" t="s">
        <v>1406</v>
      </c>
      <c r="K11" s="43" t="s">
        <v>1405</v>
      </c>
      <c r="L11" s="43" t="s">
        <v>1405</v>
      </c>
      <c r="M11" s="21" t="s">
        <v>1405</v>
      </c>
    </row>
    <row r="45" spans="3:3" ht="12.5">
      <c r="C45" s="18"/>
    </row>
    <row r="46" spans="3:3" ht="12.5">
      <c r="C46" s="18"/>
    </row>
    <row r="47" spans="3:3" ht="12.5">
      <c r="C47" s="18"/>
    </row>
    <row r="48" spans="3:3" ht="12.5">
      <c r="C48" s="18"/>
    </row>
    <row r="49" spans="3:3" ht="12.5">
      <c r="C49" s="18"/>
    </row>
    <row r="50" spans="3:3" ht="12.5">
      <c r="C50" s="18"/>
    </row>
    <row r="51" spans="3:3" ht="12.5">
      <c r="C51" s="18"/>
    </row>
    <row r="52" spans="3:3" ht="12.5">
      <c r="C52" s="18"/>
    </row>
  </sheetData>
  <phoneticPr fontId="51"/>
  <hyperlinks>
    <hyperlink ref="A1" location="'目次'!A1" display="目次" xr:uid="{00000000-0004-0000-2400-000000000000}"/>
    <hyperlink ref="B5" r:id="rId1" display="2015~の農業センサス（全数調査）と農業構造動態調査（標本調査）　下資料の7ページ_x000a_https://www.maff.go.jp/j/tokei/kouhyou/noukou/pdf/nougyou_kouzou_24.pdf_x000a__x000a_~2019の農業構造動態調査_x000a_https://www.e-stat.go.jp/stat-search/files?page=1&amp;layout=datalist&amp;toukei=00500211&amp;tstat=000001015214&amp;cycle=7&amp;year=20190&amp;mont" xr:uid="{00000000-0004-0000-2400-000001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V11"/>
  <sheetViews>
    <sheetView workbookViewId="0"/>
  </sheetViews>
  <sheetFormatPr defaultColWidth="12.6328125" defaultRowHeight="15.75" customHeight="1"/>
  <sheetData>
    <row r="1" spans="1:22" ht="15.75" customHeight="1">
      <c r="A1" s="11" t="s">
        <v>58</v>
      </c>
      <c r="C1" s="1"/>
    </row>
    <row r="2" spans="1:22" ht="15.75" customHeight="1">
      <c r="B2" s="12"/>
      <c r="C2" s="13">
        <v>2013</v>
      </c>
      <c r="D2" s="13">
        <v>2015</v>
      </c>
      <c r="E2" s="13">
        <v>2017</v>
      </c>
      <c r="F2" s="13">
        <v>2019</v>
      </c>
      <c r="G2" s="13">
        <v>2021</v>
      </c>
      <c r="H2" s="14">
        <v>2023</v>
      </c>
      <c r="I2" s="1"/>
    </row>
    <row r="3" spans="1:22" ht="15.75" customHeight="1">
      <c r="B3" s="19" t="s">
        <v>8</v>
      </c>
      <c r="C3" s="58">
        <v>206.64449999999999</v>
      </c>
      <c r="D3" s="58">
        <v>223.21889999999999</v>
      </c>
      <c r="E3" s="58">
        <v>256.1848</v>
      </c>
      <c r="F3" s="58">
        <v>293.31369999999998</v>
      </c>
      <c r="G3" s="58">
        <v>276.06349999999998</v>
      </c>
      <c r="H3" s="58">
        <v>341.0992</v>
      </c>
      <c r="I3" s="18"/>
    </row>
    <row r="4" spans="1:22" ht="15.75" customHeight="1">
      <c r="C4" s="1"/>
    </row>
    <row r="5" spans="1:22" ht="15.75" customHeight="1">
      <c r="B5" s="285" t="s">
        <v>1417</v>
      </c>
    </row>
    <row r="6" spans="1:22" ht="15.75" customHeight="1">
      <c r="B6" s="18"/>
    </row>
    <row r="7" spans="1:22" ht="15.75" customHeight="1">
      <c r="B7" s="18"/>
      <c r="L7" s="45"/>
      <c r="M7" s="45"/>
      <c r="N7" s="45"/>
      <c r="O7" s="45"/>
      <c r="P7" s="45"/>
      <c r="Q7" s="45"/>
      <c r="R7" s="45"/>
      <c r="S7" s="45"/>
      <c r="T7" s="45"/>
      <c r="U7" s="45"/>
      <c r="V7" s="45"/>
    </row>
    <row r="8" spans="1:22" ht="15.75" customHeight="1">
      <c r="B8" s="18"/>
    </row>
    <row r="9" spans="1:22" ht="15.75" customHeight="1">
      <c r="B9" s="18"/>
    </row>
    <row r="10" spans="1:22" ht="15.75" customHeight="1">
      <c r="B10" s="18"/>
    </row>
    <row r="11" spans="1:22" ht="15.75" customHeight="1">
      <c r="B11" s="60"/>
    </row>
  </sheetData>
  <phoneticPr fontId="51"/>
  <hyperlinks>
    <hyperlink ref="A1" location="'目次'!A1" display="目次" xr:uid="{00000000-0004-0000-0300-000000000000}"/>
    <hyperlink ref="B5" r:id="rId1" display="https://www.moj.go.jp/isa/publications/press/13_00040.html_x000a__x000a_上ページ内の下部、公表資料_x000a__x000a_https://www.moj.go.jp/isa/content/001415139.pdf" xr:uid="{00000000-0004-0000-0300-000001000000}"/>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M68"/>
  <sheetViews>
    <sheetView workbookViewId="0"/>
  </sheetViews>
  <sheetFormatPr defaultColWidth="12.6328125" defaultRowHeight="15.75" customHeight="1"/>
  <cols>
    <col min="1" max="16" width="12.6328125" customWidth="1"/>
    <col min="17" max="38" width="8" customWidth="1"/>
  </cols>
  <sheetData>
    <row r="1" spans="1:13" ht="12.5">
      <c r="A1" s="11" t="s">
        <v>58</v>
      </c>
      <c r="L1" s="61"/>
      <c r="M1" s="61"/>
    </row>
    <row r="2" spans="1:13" ht="12.5">
      <c r="B2" s="62" t="s">
        <v>151</v>
      </c>
      <c r="C2" s="63">
        <v>13.97081485</v>
      </c>
      <c r="D2" s="1"/>
      <c r="E2" s="1"/>
    </row>
    <row r="3" spans="1:13" ht="12.5">
      <c r="B3" s="64" t="s">
        <v>152</v>
      </c>
      <c r="C3" s="65">
        <v>11.790897709999999</v>
      </c>
    </row>
    <row r="4" spans="1:13" ht="12.5">
      <c r="B4" s="64" t="s">
        <v>153</v>
      </c>
      <c r="C4" s="65">
        <v>11.23247059</v>
      </c>
      <c r="D4" s="1"/>
    </row>
    <row r="5" spans="1:13" ht="12.5">
      <c r="B5" s="64" t="s">
        <v>154</v>
      </c>
      <c r="C5" s="65">
        <v>9.0749751189999994</v>
      </c>
    </row>
    <row r="6" spans="1:13" ht="12.5">
      <c r="B6" s="64" t="s">
        <v>155</v>
      </c>
      <c r="C6" s="65">
        <v>8.95739734</v>
      </c>
    </row>
    <row r="7" spans="1:13" ht="12.5">
      <c r="B7" s="64" t="s">
        <v>156</v>
      </c>
      <c r="C7" s="65">
        <v>7.8965294009999996</v>
      </c>
    </row>
    <row r="8" spans="1:13" ht="12.5">
      <c r="B8" s="66" t="s">
        <v>157</v>
      </c>
      <c r="C8" s="67">
        <v>7.2376022649999996</v>
      </c>
    </row>
    <row r="10" spans="1:13" ht="12.5">
      <c r="B10" s="286" t="s">
        <v>1418</v>
      </c>
      <c r="C10" s="68"/>
    </row>
    <row r="11" spans="1:13" ht="12.5">
      <c r="B11" s="68"/>
    </row>
    <row r="12" spans="1:13" ht="13">
      <c r="B12" s="270" t="s">
        <v>158</v>
      </c>
      <c r="C12" s="268"/>
      <c r="D12" s="268"/>
      <c r="E12" s="268"/>
      <c r="F12" s="268"/>
      <c r="G12" s="268"/>
      <c r="H12" s="268"/>
      <c r="I12" s="268"/>
      <c r="J12" s="268"/>
      <c r="K12" s="268"/>
      <c r="L12" s="268"/>
    </row>
    <row r="13" spans="1:13" ht="12.5">
      <c r="B13" s="271" t="s">
        <v>159</v>
      </c>
      <c r="C13" s="268"/>
      <c r="D13" s="69"/>
      <c r="E13" s="69"/>
      <c r="F13" s="69"/>
      <c r="G13" s="69"/>
      <c r="H13" s="69"/>
      <c r="I13" s="69"/>
      <c r="J13" s="69"/>
      <c r="K13" s="69"/>
      <c r="L13" s="70"/>
    </row>
    <row r="14" spans="1:13" ht="12.5">
      <c r="B14" s="71" t="s">
        <v>160</v>
      </c>
      <c r="C14" s="71" t="s">
        <v>161</v>
      </c>
      <c r="D14" s="71" t="s">
        <v>162</v>
      </c>
      <c r="E14" s="71" t="s">
        <v>163</v>
      </c>
      <c r="F14" s="71" t="s">
        <v>164</v>
      </c>
      <c r="G14" s="71" t="s">
        <v>165</v>
      </c>
      <c r="H14" s="71" t="s">
        <v>166</v>
      </c>
      <c r="I14" s="71" t="s">
        <v>167</v>
      </c>
      <c r="J14" s="71" t="s">
        <v>168</v>
      </c>
      <c r="K14" s="71" t="s">
        <v>169</v>
      </c>
      <c r="L14" s="71" t="s">
        <v>170</v>
      </c>
    </row>
    <row r="15" spans="1:13" ht="12.5">
      <c r="B15" s="72">
        <v>1</v>
      </c>
      <c r="C15" s="73" t="s">
        <v>171</v>
      </c>
      <c r="D15" s="73" t="s">
        <v>172</v>
      </c>
      <c r="E15" s="73" t="s">
        <v>173</v>
      </c>
      <c r="F15" s="72">
        <v>21.01104535</v>
      </c>
      <c r="G15" s="72">
        <v>26.093123340000002</v>
      </c>
      <c r="H15" s="72">
        <v>20.774598359999999</v>
      </c>
      <c r="I15" s="72">
        <v>7.807408165</v>
      </c>
      <c r="J15" s="72">
        <v>13.063834930000001</v>
      </c>
      <c r="K15" s="72">
        <v>0</v>
      </c>
      <c r="L15" s="72">
        <v>11.249989859999999</v>
      </c>
    </row>
    <row r="16" spans="1:13" ht="12.5">
      <c r="B16" s="72">
        <v>2</v>
      </c>
      <c r="C16" s="73" t="s">
        <v>174</v>
      </c>
      <c r="D16" s="73"/>
      <c r="E16" s="73" t="s">
        <v>174</v>
      </c>
      <c r="F16" s="72">
        <v>17.249895649999999</v>
      </c>
      <c r="G16" s="72">
        <v>28.51811399</v>
      </c>
      <c r="H16" s="72">
        <v>14.005934529999999</v>
      </c>
      <c r="I16" s="72">
        <v>7.1583843649999999</v>
      </c>
      <c r="J16" s="72">
        <v>14.02501103</v>
      </c>
      <c r="K16" s="72">
        <v>12.670934969999999</v>
      </c>
      <c r="L16" s="72">
        <v>6.3717254670000001</v>
      </c>
    </row>
    <row r="17" spans="2:13" ht="12.5">
      <c r="B17" s="72">
        <v>3</v>
      </c>
      <c r="C17" s="73" t="s">
        <v>175</v>
      </c>
      <c r="D17" s="73"/>
      <c r="E17" s="73" t="s">
        <v>175</v>
      </c>
      <c r="F17" s="72">
        <v>16.53223251</v>
      </c>
      <c r="G17" s="72">
        <v>39.16007544</v>
      </c>
      <c r="H17" s="72">
        <v>7.0265729749999997</v>
      </c>
      <c r="I17" s="72">
        <v>11.81918825</v>
      </c>
      <c r="J17" s="72">
        <v>12.775193099999999</v>
      </c>
      <c r="K17" s="72">
        <v>2.4905131730000001</v>
      </c>
      <c r="L17" s="72">
        <v>10.19622457</v>
      </c>
    </row>
    <row r="18" spans="2:13" ht="12.5">
      <c r="B18" s="72">
        <v>4</v>
      </c>
      <c r="C18" s="73" t="s">
        <v>176</v>
      </c>
      <c r="D18" s="73"/>
      <c r="E18" s="73" t="s">
        <v>176</v>
      </c>
      <c r="F18" s="72">
        <v>14.898122519999999</v>
      </c>
      <c r="G18" s="72">
        <v>23.333057159999999</v>
      </c>
      <c r="H18" s="72">
        <v>18.18749322</v>
      </c>
      <c r="I18" s="72">
        <v>11.143066040000001</v>
      </c>
      <c r="J18" s="72">
        <v>19.71243261</v>
      </c>
      <c r="K18" s="72">
        <v>0.21209128699999999</v>
      </c>
      <c r="L18" s="72">
        <v>12.513737170000001</v>
      </c>
    </row>
    <row r="19" spans="2:13" ht="12.5">
      <c r="B19" s="72">
        <v>5</v>
      </c>
      <c r="C19" s="73" t="s">
        <v>177</v>
      </c>
      <c r="D19" s="73"/>
      <c r="E19" s="73" t="s">
        <v>177</v>
      </c>
      <c r="F19" s="72">
        <v>14.621818230000001</v>
      </c>
      <c r="G19" s="72">
        <v>31.934263250000001</v>
      </c>
      <c r="H19" s="72">
        <v>15.03651266</v>
      </c>
      <c r="I19" s="72">
        <v>11.896982639999999</v>
      </c>
      <c r="J19" s="72">
        <v>9.3383040810000004</v>
      </c>
      <c r="K19" s="72">
        <v>5.5194850530000004</v>
      </c>
      <c r="L19" s="72">
        <v>11.65263408</v>
      </c>
    </row>
    <row r="20" spans="2:13" ht="12.5">
      <c r="B20" s="72">
        <v>6</v>
      </c>
      <c r="C20" s="73" t="s">
        <v>178</v>
      </c>
      <c r="D20" s="73" t="s">
        <v>172</v>
      </c>
      <c r="E20" s="73" t="s">
        <v>179</v>
      </c>
      <c r="F20" s="72">
        <v>14.31089959</v>
      </c>
      <c r="G20" s="72">
        <v>23.86692197</v>
      </c>
      <c r="H20" s="72">
        <v>15.181343549999999</v>
      </c>
      <c r="I20" s="72">
        <v>15.414377200000001</v>
      </c>
      <c r="J20" s="72">
        <v>11.39884502</v>
      </c>
      <c r="K20" s="72">
        <v>7.1003052059999998</v>
      </c>
      <c r="L20" s="72">
        <v>12.72730746</v>
      </c>
    </row>
    <row r="21" spans="2:13" ht="12.5">
      <c r="B21" s="72">
        <v>7</v>
      </c>
      <c r="C21" s="74" t="s">
        <v>180</v>
      </c>
      <c r="D21" s="73"/>
      <c r="E21" s="73" t="s">
        <v>180</v>
      </c>
      <c r="F21" s="72">
        <v>13.97081485</v>
      </c>
      <c r="G21" s="72">
        <v>20.66185071</v>
      </c>
      <c r="H21" s="72">
        <v>26.364112710000001</v>
      </c>
      <c r="I21" s="72">
        <v>9.5114217500000002</v>
      </c>
      <c r="J21" s="72">
        <v>14.8718197</v>
      </c>
      <c r="K21" s="72">
        <v>7.728894114</v>
      </c>
      <c r="L21" s="72">
        <v>6.8910861639999998</v>
      </c>
    </row>
    <row r="22" spans="2:13" ht="12.5">
      <c r="B22" s="72">
        <v>8</v>
      </c>
      <c r="C22" s="73" t="s">
        <v>181</v>
      </c>
      <c r="D22" s="73"/>
      <c r="E22" s="73" t="s">
        <v>181</v>
      </c>
      <c r="F22" s="72">
        <v>13.47579305</v>
      </c>
      <c r="G22" s="72">
        <v>37.242108629999997</v>
      </c>
      <c r="H22" s="72">
        <v>14.183658149999999</v>
      </c>
      <c r="I22" s="72">
        <v>11.552929539999999</v>
      </c>
      <c r="J22" s="72">
        <v>7.8271111920000003</v>
      </c>
      <c r="K22" s="72">
        <v>5.7565955889999998</v>
      </c>
      <c r="L22" s="72">
        <v>9.9618038440000003</v>
      </c>
    </row>
    <row r="23" spans="2:13" ht="12.5">
      <c r="B23" s="72">
        <v>9</v>
      </c>
      <c r="C23" s="73" t="s">
        <v>182</v>
      </c>
      <c r="D23" s="73"/>
      <c r="E23" s="73" t="s">
        <v>182</v>
      </c>
      <c r="F23" s="72">
        <v>13.33018891</v>
      </c>
      <c r="G23" s="72">
        <v>36.804692699999997</v>
      </c>
      <c r="H23" s="72">
        <v>14.434162499999999</v>
      </c>
      <c r="I23" s="72">
        <v>10.154557710000001</v>
      </c>
      <c r="J23" s="72">
        <v>13.72110623</v>
      </c>
      <c r="K23" s="72">
        <v>3.3920683139999999</v>
      </c>
      <c r="L23" s="72">
        <v>8.1632236420000002</v>
      </c>
    </row>
    <row r="24" spans="2:13" ht="12.5">
      <c r="B24" s="72">
        <v>10</v>
      </c>
      <c r="C24" s="73" t="s">
        <v>183</v>
      </c>
      <c r="D24" s="73"/>
      <c r="E24" s="73" t="s">
        <v>183</v>
      </c>
      <c r="F24" s="72">
        <v>13.12364805</v>
      </c>
      <c r="G24" s="72">
        <v>32.689572400000003</v>
      </c>
      <c r="H24" s="72">
        <v>11.764552399999999</v>
      </c>
      <c r="I24" s="72">
        <v>17.456704120000001</v>
      </c>
      <c r="J24" s="72">
        <v>8.1614470210000007</v>
      </c>
      <c r="K24" s="72">
        <v>5.4978588320000004</v>
      </c>
      <c r="L24" s="72">
        <v>11.306217180000001</v>
      </c>
      <c r="M24" s="61"/>
    </row>
    <row r="25" spans="2:13" ht="12.5">
      <c r="B25" s="72">
        <v>11</v>
      </c>
      <c r="C25" s="73" t="s">
        <v>184</v>
      </c>
      <c r="D25" s="73"/>
      <c r="E25" s="73" t="s">
        <v>184</v>
      </c>
      <c r="F25" s="72">
        <v>12.530045019999999</v>
      </c>
      <c r="G25" s="72">
        <v>35.161890560000003</v>
      </c>
      <c r="H25" s="72">
        <v>23.089112660000001</v>
      </c>
      <c r="I25" s="72">
        <v>9.3495235510000008</v>
      </c>
      <c r="J25" s="72">
        <v>9.8247221709999994</v>
      </c>
      <c r="K25" s="72">
        <v>0.858778351</v>
      </c>
      <c r="L25" s="72">
        <v>9.1859276879999996</v>
      </c>
    </row>
    <row r="26" spans="2:13" ht="12.5">
      <c r="B26" s="72">
        <v>12</v>
      </c>
      <c r="C26" s="73" t="s">
        <v>185</v>
      </c>
      <c r="D26" s="73"/>
      <c r="E26" s="73" t="s">
        <v>185</v>
      </c>
      <c r="F26" s="72">
        <v>11.962726959999999</v>
      </c>
      <c r="G26" s="72">
        <v>37.295827320000001</v>
      </c>
      <c r="H26" s="72">
        <v>16.151092240000001</v>
      </c>
      <c r="I26" s="72">
        <v>12.539146730000001</v>
      </c>
      <c r="J26" s="72">
        <v>10.06847889</v>
      </c>
      <c r="K26" s="72">
        <v>2.4395512070000001</v>
      </c>
      <c r="L26" s="72">
        <v>9.5431766469999992</v>
      </c>
    </row>
    <row r="27" spans="2:13" ht="12.5">
      <c r="B27" s="72">
        <v>13</v>
      </c>
      <c r="C27" s="73" t="s">
        <v>186</v>
      </c>
      <c r="D27" s="73" t="s">
        <v>172</v>
      </c>
      <c r="E27" s="73" t="s">
        <v>187</v>
      </c>
      <c r="F27" s="72">
        <v>11.82817468</v>
      </c>
      <c r="G27" s="72">
        <v>46.806751720000001</v>
      </c>
      <c r="H27" s="72">
        <v>16.874418890000001</v>
      </c>
      <c r="I27" s="72">
        <v>6.8242700540000003</v>
      </c>
      <c r="J27" s="72">
        <v>6.9899768450000002</v>
      </c>
      <c r="K27" s="72">
        <v>2.2367814610000001</v>
      </c>
      <c r="L27" s="72">
        <v>8.4396263509999994</v>
      </c>
    </row>
    <row r="28" spans="2:13" ht="12.5">
      <c r="B28" s="72">
        <v>14</v>
      </c>
      <c r="C28" s="73" t="s">
        <v>188</v>
      </c>
      <c r="D28" s="73"/>
      <c r="E28" s="73" t="s">
        <v>188</v>
      </c>
      <c r="F28" s="72">
        <v>11.804377199999999</v>
      </c>
      <c r="G28" s="72">
        <v>42.118309959999998</v>
      </c>
      <c r="H28" s="72">
        <v>17.70267904</v>
      </c>
      <c r="I28" s="72">
        <v>6.5522989620000001</v>
      </c>
      <c r="J28" s="72">
        <v>12.893534860000001</v>
      </c>
      <c r="K28" s="72">
        <v>2.697649803</v>
      </c>
      <c r="L28" s="72">
        <v>6.2311501759999999</v>
      </c>
      <c r="M28" s="61"/>
    </row>
    <row r="29" spans="2:13" ht="12.5">
      <c r="B29" s="72">
        <v>15</v>
      </c>
      <c r="C29" s="73" t="s">
        <v>189</v>
      </c>
      <c r="D29" s="73"/>
      <c r="E29" s="73" t="s">
        <v>189</v>
      </c>
      <c r="F29" s="72">
        <v>11.7913485</v>
      </c>
      <c r="G29" s="72">
        <v>38.213863580000002</v>
      </c>
      <c r="H29" s="72">
        <v>15.26337288</v>
      </c>
      <c r="I29" s="72">
        <v>12.0179635</v>
      </c>
      <c r="J29" s="72">
        <v>12.257617189999999</v>
      </c>
      <c r="K29" s="72">
        <v>1.8469428539999999</v>
      </c>
      <c r="L29" s="72">
        <v>8.6088914980000002</v>
      </c>
    </row>
    <row r="30" spans="2:13" ht="34.5" customHeight="1">
      <c r="B30" s="72">
        <v>16</v>
      </c>
      <c r="C30" s="74" t="s">
        <v>190</v>
      </c>
      <c r="D30" s="73"/>
      <c r="E30" s="73" t="s">
        <v>190</v>
      </c>
      <c r="F30" s="72">
        <v>11.790897709999999</v>
      </c>
      <c r="G30" s="72">
        <v>35.456744100000002</v>
      </c>
      <c r="H30" s="72">
        <v>16.015077819999998</v>
      </c>
      <c r="I30" s="72">
        <v>12.05535581</v>
      </c>
      <c r="J30" s="72">
        <v>11.82532286</v>
      </c>
      <c r="K30" s="72">
        <v>3.357054389</v>
      </c>
      <c r="L30" s="72">
        <v>9.4995473120000007</v>
      </c>
    </row>
    <row r="31" spans="2:13" ht="12.5">
      <c r="B31" s="72">
        <v>17</v>
      </c>
      <c r="C31" s="73" t="s">
        <v>191</v>
      </c>
      <c r="D31" s="73"/>
      <c r="E31" s="73" t="s">
        <v>191</v>
      </c>
      <c r="F31" s="72">
        <v>11.61515011</v>
      </c>
      <c r="G31" s="72">
        <v>35.721875369999999</v>
      </c>
      <c r="H31" s="72">
        <v>17.286968030000001</v>
      </c>
      <c r="I31" s="72">
        <v>12.49829104</v>
      </c>
      <c r="J31" s="72">
        <v>8.4207799560000005</v>
      </c>
      <c r="K31" s="72">
        <v>3.023354544</v>
      </c>
      <c r="L31" s="72">
        <v>11.433580940000001</v>
      </c>
    </row>
    <row r="32" spans="2:13" ht="12.5">
      <c r="B32" s="72">
        <v>18</v>
      </c>
      <c r="C32" s="73" t="s">
        <v>192</v>
      </c>
      <c r="D32" s="73" t="s">
        <v>172</v>
      </c>
      <c r="E32" s="73" t="s">
        <v>193</v>
      </c>
      <c r="F32" s="72">
        <v>11.55349255</v>
      </c>
      <c r="G32" s="72">
        <v>28.82530805</v>
      </c>
      <c r="H32" s="72">
        <v>17.88890426</v>
      </c>
      <c r="I32" s="72">
        <v>10.88749123</v>
      </c>
      <c r="J32" s="72">
        <v>16.204632369999999</v>
      </c>
      <c r="K32" s="72">
        <v>3.2998685779999999</v>
      </c>
      <c r="L32" s="72">
        <v>11.340302960000001</v>
      </c>
    </row>
    <row r="33" spans="2:12" ht="12.5">
      <c r="B33" s="72">
        <v>19</v>
      </c>
      <c r="C33" s="74" t="s">
        <v>194</v>
      </c>
      <c r="D33" s="73" t="s">
        <v>172</v>
      </c>
      <c r="E33" s="73" t="s">
        <v>195</v>
      </c>
      <c r="F33" s="72">
        <v>11.23247059</v>
      </c>
      <c r="G33" s="72">
        <v>33.277370259999998</v>
      </c>
      <c r="H33" s="72">
        <v>20.504049819999999</v>
      </c>
      <c r="I33" s="72">
        <v>11.97236607</v>
      </c>
      <c r="J33" s="72">
        <v>9.7298394179999992</v>
      </c>
      <c r="K33" s="72">
        <v>4.4725867399999997</v>
      </c>
      <c r="L33" s="72">
        <v>8.811317098</v>
      </c>
    </row>
    <row r="34" spans="2:12" ht="12.5">
      <c r="B34" s="72">
        <v>20</v>
      </c>
      <c r="C34" s="73" t="s">
        <v>196</v>
      </c>
      <c r="D34" s="73"/>
      <c r="E34" s="73" t="s">
        <v>196</v>
      </c>
      <c r="F34" s="72">
        <v>11.0475923</v>
      </c>
      <c r="G34" s="72">
        <v>30.80342671</v>
      </c>
      <c r="H34" s="72">
        <v>20.41586465</v>
      </c>
      <c r="I34" s="72">
        <v>14.59868318</v>
      </c>
      <c r="J34" s="72">
        <v>10.433593009999999</v>
      </c>
      <c r="K34" s="72">
        <v>2.2183082879999998</v>
      </c>
      <c r="L34" s="72">
        <v>10.482531870000001</v>
      </c>
    </row>
    <row r="35" spans="2:12" ht="12.5">
      <c r="B35" s="72">
        <v>21</v>
      </c>
      <c r="C35" s="73" t="s">
        <v>197</v>
      </c>
      <c r="D35" s="73"/>
      <c r="E35" s="73" t="s">
        <v>197</v>
      </c>
      <c r="F35" s="72">
        <v>10.718129640000001</v>
      </c>
      <c r="G35" s="72">
        <v>36.887302750000003</v>
      </c>
      <c r="H35" s="72">
        <v>15.15282185</v>
      </c>
      <c r="I35" s="72">
        <v>11.365851960000001</v>
      </c>
      <c r="J35" s="72">
        <v>11.234309</v>
      </c>
      <c r="K35" s="72">
        <v>3.5870547909999999</v>
      </c>
      <c r="L35" s="72">
        <v>11.054530010000001</v>
      </c>
    </row>
    <row r="36" spans="2:12" ht="12.5">
      <c r="B36" s="72">
        <v>22</v>
      </c>
      <c r="C36" s="73" t="s">
        <v>198</v>
      </c>
      <c r="D36" s="73"/>
      <c r="E36" s="73" t="s">
        <v>198</v>
      </c>
      <c r="F36" s="72">
        <v>10.71648792</v>
      </c>
      <c r="G36" s="72">
        <v>43.591668310000003</v>
      </c>
      <c r="H36" s="72">
        <v>12.204101189999999</v>
      </c>
      <c r="I36" s="72">
        <v>12.43669965</v>
      </c>
      <c r="J36" s="72">
        <v>10.97095311</v>
      </c>
      <c r="K36" s="72">
        <v>1.222920089</v>
      </c>
      <c r="L36" s="72">
        <v>8.8571697290000007</v>
      </c>
    </row>
    <row r="37" spans="2:12" ht="12.5">
      <c r="B37" s="72">
        <v>23</v>
      </c>
      <c r="C37" s="73" t="s">
        <v>199</v>
      </c>
      <c r="D37" s="73"/>
      <c r="E37" s="73" t="s">
        <v>199</v>
      </c>
      <c r="F37" s="72">
        <v>10.6610494</v>
      </c>
      <c r="G37" s="72">
        <v>36.668027410000001</v>
      </c>
      <c r="H37" s="72">
        <v>15.026633560000001</v>
      </c>
      <c r="I37" s="72">
        <v>13.39654371</v>
      </c>
      <c r="J37" s="72">
        <v>11.423331989999999</v>
      </c>
      <c r="K37" s="72">
        <v>2.9983457320000002</v>
      </c>
      <c r="L37" s="72">
        <v>9.8260681929999993</v>
      </c>
    </row>
    <row r="38" spans="2:12" ht="12.5">
      <c r="B38" s="72">
        <v>24</v>
      </c>
      <c r="C38" s="73" t="s">
        <v>200</v>
      </c>
      <c r="D38" s="73" t="s">
        <v>172</v>
      </c>
      <c r="E38" s="73" t="s">
        <v>201</v>
      </c>
      <c r="F38" s="72">
        <v>10.61196151</v>
      </c>
      <c r="G38" s="72">
        <v>28.582440139999999</v>
      </c>
      <c r="H38" s="72">
        <v>17.185705540000001</v>
      </c>
      <c r="I38" s="72">
        <v>16.92195182</v>
      </c>
      <c r="J38" s="72">
        <v>10.409668050000001</v>
      </c>
      <c r="K38" s="72">
        <v>2.0473000680000002</v>
      </c>
      <c r="L38" s="72">
        <v>14.24097287</v>
      </c>
    </row>
    <row r="39" spans="2:12" ht="12.5">
      <c r="B39" s="72">
        <v>25</v>
      </c>
      <c r="C39" s="73" t="s">
        <v>202</v>
      </c>
      <c r="D39" s="73"/>
      <c r="E39" s="73" t="s">
        <v>202</v>
      </c>
      <c r="F39" s="72">
        <v>10.536183940000001</v>
      </c>
      <c r="G39" s="72">
        <v>38.414467289999997</v>
      </c>
      <c r="H39" s="72">
        <v>12.045022100000001</v>
      </c>
      <c r="I39" s="72">
        <v>14.86443916</v>
      </c>
      <c r="J39" s="72">
        <v>10.03573164</v>
      </c>
      <c r="K39" s="72">
        <v>3.689188224</v>
      </c>
      <c r="L39" s="72">
        <v>10.414967649999999</v>
      </c>
    </row>
    <row r="40" spans="2:12" ht="12.5">
      <c r="B40" s="72">
        <v>26</v>
      </c>
      <c r="C40" s="73" t="s">
        <v>203</v>
      </c>
      <c r="D40" s="73"/>
      <c r="E40" s="73" t="s">
        <v>203</v>
      </c>
      <c r="F40" s="72">
        <v>10.40151468</v>
      </c>
      <c r="G40" s="72">
        <v>44.113516799999999</v>
      </c>
      <c r="H40" s="72">
        <v>13.932496349999999</v>
      </c>
      <c r="I40" s="72">
        <v>8.6388184419999998</v>
      </c>
      <c r="J40" s="72">
        <v>14.52984287</v>
      </c>
      <c r="K40" s="72">
        <v>2.4508673750000001</v>
      </c>
      <c r="L40" s="72">
        <v>5.9329434860000001</v>
      </c>
    </row>
    <row r="41" spans="2:12" ht="12.5">
      <c r="B41" s="72">
        <v>27</v>
      </c>
      <c r="C41" s="73" t="s">
        <v>204</v>
      </c>
      <c r="D41" s="73"/>
      <c r="E41" s="73" t="s">
        <v>204</v>
      </c>
      <c r="F41" s="72">
        <v>10.36565291</v>
      </c>
      <c r="G41" s="72">
        <v>26.790225679999999</v>
      </c>
      <c r="H41" s="72">
        <v>9.0838797620000005</v>
      </c>
      <c r="I41" s="72">
        <v>21.492823900000001</v>
      </c>
      <c r="J41" s="72">
        <v>16.81039127</v>
      </c>
      <c r="K41" s="72">
        <v>2.8601386500000001</v>
      </c>
      <c r="L41" s="72">
        <v>12.596887819999999</v>
      </c>
    </row>
    <row r="42" spans="2:12" ht="12.5">
      <c r="B42" s="72">
        <v>28</v>
      </c>
      <c r="C42" s="73" t="s">
        <v>205</v>
      </c>
      <c r="D42" s="73"/>
      <c r="E42" s="73" t="s">
        <v>205</v>
      </c>
      <c r="F42" s="72">
        <v>10.1310365</v>
      </c>
      <c r="G42" s="72">
        <v>37.309843960000002</v>
      </c>
      <c r="H42" s="72">
        <v>17.453723589999999</v>
      </c>
      <c r="I42" s="72">
        <v>12.84203406</v>
      </c>
      <c r="J42" s="72">
        <v>9.1109445410000003</v>
      </c>
      <c r="K42" s="72">
        <v>3.695988007</v>
      </c>
      <c r="L42" s="72">
        <v>9.4564293349999993</v>
      </c>
    </row>
    <row r="43" spans="2:12" ht="12.5">
      <c r="B43" s="72">
        <v>29</v>
      </c>
      <c r="C43" s="73" t="s">
        <v>206</v>
      </c>
      <c r="D43" s="73"/>
      <c r="E43" s="73" t="s">
        <v>206</v>
      </c>
      <c r="F43" s="72">
        <v>9.8404694290000005</v>
      </c>
      <c r="G43" s="72">
        <v>39.663682950000002</v>
      </c>
      <c r="H43" s="72">
        <v>16.154921760000001</v>
      </c>
      <c r="I43" s="72">
        <v>10.98495269</v>
      </c>
      <c r="J43" s="72">
        <v>13.00456352</v>
      </c>
      <c r="K43" s="72">
        <v>1.6769442320000001</v>
      </c>
      <c r="L43" s="72">
        <v>8.6744654150000002</v>
      </c>
    </row>
    <row r="44" spans="2:12" ht="12.5">
      <c r="B44" s="72">
        <v>30</v>
      </c>
      <c r="C44" s="73" t="s">
        <v>207</v>
      </c>
      <c r="D44" s="73"/>
      <c r="E44" s="73" t="s">
        <v>207</v>
      </c>
      <c r="F44" s="72">
        <v>9.3942127430000006</v>
      </c>
      <c r="G44" s="72">
        <v>32.226325809999999</v>
      </c>
      <c r="H44" s="72">
        <v>13.43542184</v>
      </c>
      <c r="I44" s="72">
        <v>20.818590929999999</v>
      </c>
      <c r="J44" s="72">
        <v>8.8769735999999995</v>
      </c>
      <c r="K44" s="72">
        <v>3.724683813</v>
      </c>
      <c r="L44" s="72">
        <v>11.52379127</v>
      </c>
    </row>
    <row r="45" spans="2:12" ht="12.5">
      <c r="B45" s="72">
        <v>31</v>
      </c>
      <c r="C45" s="73" t="s">
        <v>208</v>
      </c>
      <c r="D45" s="73"/>
      <c r="E45" s="73" t="s">
        <v>208</v>
      </c>
      <c r="F45" s="72">
        <v>9.1870730649999999</v>
      </c>
      <c r="G45" s="72">
        <v>39.645768240000002</v>
      </c>
      <c r="H45" s="72">
        <v>14.60041923</v>
      </c>
      <c r="I45" s="72">
        <v>12.01948479</v>
      </c>
      <c r="J45" s="72">
        <v>12.27770366</v>
      </c>
      <c r="K45" s="72">
        <v>2.405652908</v>
      </c>
      <c r="L45" s="72">
        <v>9.8638981169999997</v>
      </c>
    </row>
    <row r="46" spans="2:12" ht="12.5">
      <c r="B46" s="72">
        <v>32</v>
      </c>
      <c r="C46" s="74" t="s">
        <v>209</v>
      </c>
      <c r="D46" s="73"/>
      <c r="E46" s="73" t="s">
        <v>209</v>
      </c>
      <c r="F46" s="72">
        <v>9.0749751189999994</v>
      </c>
      <c r="G46" s="72">
        <v>41.15115505</v>
      </c>
      <c r="H46" s="72">
        <v>17.21904988</v>
      </c>
      <c r="I46" s="72">
        <v>10.524762750000001</v>
      </c>
      <c r="J46" s="72">
        <v>12.43181556</v>
      </c>
      <c r="K46" s="72">
        <v>2.0809710219999999</v>
      </c>
      <c r="L46" s="72">
        <v>7.5172706099999997</v>
      </c>
    </row>
    <row r="47" spans="2:12" ht="12.5">
      <c r="B47" s="72">
        <v>33</v>
      </c>
      <c r="C47" s="73" t="s">
        <v>210</v>
      </c>
      <c r="D47" s="73"/>
      <c r="E47" s="73" t="s">
        <v>210</v>
      </c>
      <c r="F47" s="72">
        <v>8.975242175</v>
      </c>
      <c r="G47" s="72">
        <v>38.769854029999998</v>
      </c>
      <c r="H47" s="72">
        <v>17.55386536</v>
      </c>
      <c r="I47" s="72">
        <v>17.371330369999999</v>
      </c>
      <c r="J47" s="72">
        <v>10.0018317</v>
      </c>
      <c r="K47" s="72">
        <v>1.117812861</v>
      </c>
      <c r="L47" s="72">
        <v>6.2100635039999998</v>
      </c>
    </row>
    <row r="48" spans="2:12" ht="12.5">
      <c r="B48" s="72">
        <v>34</v>
      </c>
      <c r="C48" s="74" t="s">
        <v>211</v>
      </c>
      <c r="D48" s="73"/>
      <c r="E48" s="73" t="s">
        <v>211</v>
      </c>
      <c r="F48" s="72">
        <v>8.95739734</v>
      </c>
      <c r="G48" s="72">
        <v>40.792296929999999</v>
      </c>
      <c r="H48" s="72">
        <v>15.60349544</v>
      </c>
      <c r="I48" s="72">
        <v>11.497493690000001</v>
      </c>
      <c r="J48" s="72">
        <v>10.628051660000001</v>
      </c>
      <c r="K48" s="72">
        <v>3.141038054</v>
      </c>
      <c r="L48" s="72">
        <v>9.3802268869999992</v>
      </c>
    </row>
    <row r="49" spans="2:12" ht="12.5">
      <c r="B49" s="72">
        <v>35</v>
      </c>
      <c r="C49" s="73" t="s">
        <v>212</v>
      </c>
      <c r="D49" s="73"/>
      <c r="E49" s="73" t="s">
        <v>212</v>
      </c>
      <c r="F49" s="72">
        <v>8.0351504009999992</v>
      </c>
      <c r="G49" s="72">
        <v>33.073486940000002</v>
      </c>
      <c r="H49" s="72">
        <v>12.16577493</v>
      </c>
      <c r="I49" s="72">
        <v>17.37455916</v>
      </c>
      <c r="J49" s="72">
        <v>12.674705339999999</v>
      </c>
      <c r="K49" s="72">
        <v>4.4875392950000004</v>
      </c>
      <c r="L49" s="72">
        <v>12.188783949999999</v>
      </c>
    </row>
    <row r="50" spans="2:12" ht="12.5">
      <c r="B50" s="72">
        <v>36</v>
      </c>
      <c r="C50" s="74" t="s">
        <v>213</v>
      </c>
      <c r="D50" s="73"/>
      <c r="E50" s="73" t="s">
        <v>213</v>
      </c>
      <c r="F50" s="72">
        <v>7.8965294009999996</v>
      </c>
      <c r="G50" s="72">
        <v>39.401706230000002</v>
      </c>
      <c r="H50" s="72">
        <v>21.3574795</v>
      </c>
      <c r="I50" s="72">
        <v>12.648243669999999</v>
      </c>
      <c r="J50" s="72">
        <v>8.7311718890000005</v>
      </c>
      <c r="K50" s="72">
        <v>2.17571117</v>
      </c>
      <c r="L50" s="72">
        <v>7.7891581419999998</v>
      </c>
    </row>
    <row r="51" spans="2:12" ht="12.5">
      <c r="B51" s="72">
        <v>37</v>
      </c>
      <c r="C51" s="74" t="s">
        <v>214</v>
      </c>
      <c r="D51" s="73"/>
      <c r="E51" s="73" t="s">
        <v>214</v>
      </c>
      <c r="F51" s="72">
        <v>7.2376022649999996</v>
      </c>
      <c r="G51" s="72">
        <v>39.126821980000003</v>
      </c>
      <c r="H51" s="72">
        <v>12.67752604</v>
      </c>
      <c r="I51" s="72">
        <v>11.04230759</v>
      </c>
      <c r="J51" s="72">
        <v>15.272965470000001</v>
      </c>
      <c r="K51" s="72">
        <v>2.2805603140000001</v>
      </c>
      <c r="L51" s="72">
        <v>12.36221634</v>
      </c>
    </row>
    <row r="52" spans="2:12" ht="12.5">
      <c r="B52" s="72">
        <v>38</v>
      </c>
      <c r="C52" s="73" t="s">
        <v>215</v>
      </c>
      <c r="D52" s="73"/>
      <c r="E52" s="73" t="s">
        <v>215</v>
      </c>
      <c r="F52" s="72">
        <v>7.1714934279999998</v>
      </c>
      <c r="G52" s="72">
        <v>35.885841910000003</v>
      </c>
      <c r="H52" s="72">
        <v>11.3233625</v>
      </c>
      <c r="I52" s="72">
        <v>18.942444989999998</v>
      </c>
      <c r="J52" s="72">
        <v>13.47709882</v>
      </c>
      <c r="K52" s="72">
        <v>4.9353787569999996</v>
      </c>
      <c r="L52" s="72">
        <v>8.2643795989999997</v>
      </c>
    </row>
    <row r="53" spans="2:12" ht="12.5">
      <c r="B53" s="72">
        <v>39</v>
      </c>
      <c r="C53" s="73"/>
      <c r="D53" s="73"/>
      <c r="E53" s="73"/>
      <c r="F53" s="72"/>
      <c r="G53" s="72"/>
      <c r="H53" s="72"/>
      <c r="I53" s="72"/>
      <c r="J53" s="72"/>
      <c r="K53" s="72"/>
      <c r="L53" s="72"/>
    </row>
    <row r="54" spans="2:12" ht="12.5">
      <c r="B54" s="72">
        <v>40</v>
      </c>
      <c r="C54" s="73"/>
      <c r="D54" s="73"/>
      <c r="E54" s="73"/>
      <c r="F54" s="72"/>
      <c r="G54" s="72"/>
      <c r="H54" s="72"/>
      <c r="I54" s="72"/>
      <c r="J54" s="72"/>
      <c r="K54" s="72"/>
      <c r="L54" s="72"/>
    </row>
    <row r="55" spans="2:12" ht="12.5">
      <c r="B55" s="72">
        <v>41</v>
      </c>
      <c r="C55" s="73"/>
      <c r="D55" s="73"/>
      <c r="E55" s="73"/>
      <c r="F55" s="72"/>
      <c r="G55" s="72"/>
      <c r="H55" s="72"/>
      <c r="I55" s="72"/>
      <c r="J55" s="72"/>
      <c r="K55" s="72"/>
      <c r="L55" s="72"/>
    </row>
    <row r="56" spans="2:12" ht="12.5">
      <c r="B56" s="72">
        <v>42</v>
      </c>
      <c r="C56" s="73"/>
      <c r="D56" s="73"/>
      <c r="E56" s="73"/>
      <c r="F56" s="72"/>
      <c r="G56" s="72"/>
      <c r="H56" s="72"/>
      <c r="I56" s="72"/>
      <c r="J56" s="72"/>
      <c r="K56" s="72"/>
      <c r="L56" s="72"/>
    </row>
    <row r="57" spans="2:12" ht="12.5">
      <c r="B57" s="72">
        <v>43</v>
      </c>
      <c r="C57" s="73"/>
      <c r="D57" s="73"/>
      <c r="E57" s="73"/>
      <c r="F57" s="72"/>
      <c r="G57" s="72"/>
      <c r="H57" s="72"/>
      <c r="I57" s="72"/>
      <c r="J57" s="72"/>
      <c r="K57" s="72"/>
      <c r="L57" s="72"/>
    </row>
    <row r="58" spans="2:12" ht="12.5">
      <c r="B58" s="72">
        <v>44</v>
      </c>
      <c r="C58" s="73"/>
      <c r="D58" s="73"/>
      <c r="E58" s="73"/>
      <c r="F58" s="72"/>
      <c r="G58" s="72"/>
      <c r="H58" s="72"/>
      <c r="I58" s="72"/>
      <c r="J58" s="72"/>
      <c r="K58" s="72"/>
      <c r="L58" s="72"/>
    </row>
    <row r="59" spans="2:12" ht="12.5">
      <c r="B59" s="72">
        <v>45</v>
      </c>
      <c r="C59" s="73"/>
      <c r="D59" s="73"/>
      <c r="E59" s="73"/>
      <c r="F59" s="72"/>
      <c r="G59" s="72"/>
      <c r="H59" s="72"/>
      <c r="I59" s="72"/>
      <c r="J59" s="72"/>
      <c r="K59" s="72"/>
      <c r="L59" s="72"/>
    </row>
    <row r="60" spans="2:12" ht="12.5">
      <c r="B60" s="72">
        <v>46</v>
      </c>
      <c r="C60" s="73"/>
      <c r="D60" s="73"/>
      <c r="E60" s="73"/>
      <c r="F60" s="72"/>
      <c r="G60" s="72"/>
      <c r="H60" s="72"/>
      <c r="I60" s="72"/>
      <c r="J60" s="72"/>
      <c r="K60" s="72"/>
      <c r="L60" s="72"/>
    </row>
    <row r="61" spans="2:12" ht="12.5">
      <c r="B61" s="72">
        <v>47</v>
      </c>
      <c r="C61" s="73"/>
      <c r="D61" s="73"/>
      <c r="E61" s="73"/>
      <c r="F61" s="72"/>
      <c r="G61" s="72"/>
      <c r="H61" s="72"/>
      <c r="I61" s="72"/>
      <c r="J61" s="72"/>
      <c r="K61" s="72"/>
      <c r="L61" s="72"/>
    </row>
    <row r="62" spans="2:12" ht="12.5">
      <c r="B62" s="72">
        <v>48</v>
      </c>
      <c r="C62" s="73"/>
      <c r="D62" s="73"/>
      <c r="E62" s="73"/>
      <c r="F62" s="72"/>
      <c r="G62" s="72"/>
      <c r="H62" s="72"/>
      <c r="I62" s="72"/>
      <c r="J62" s="72"/>
      <c r="K62" s="72"/>
      <c r="L62" s="72"/>
    </row>
    <row r="63" spans="2:12" ht="12.5">
      <c r="B63" s="72">
        <v>49</v>
      </c>
      <c r="C63" s="73"/>
      <c r="D63" s="73"/>
      <c r="E63" s="73"/>
      <c r="F63" s="72"/>
      <c r="G63" s="72"/>
      <c r="H63" s="72"/>
      <c r="I63" s="72"/>
      <c r="J63" s="72"/>
      <c r="K63" s="72"/>
      <c r="L63" s="72"/>
    </row>
    <row r="64" spans="2:12" ht="12.5">
      <c r="B64" s="72">
        <v>50</v>
      </c>
      <c r="C64" s="73"/>
      <c r="D64" s="73"/>
      <c r="E64" s="73"/>
      <c r="F64" s="72"/>
      <c r="G64" s="72"/>
      <c r="H64" s="72"/>
      <c r="I64" s="72"/>
      <c r="J64" s="72"/>
      <c r="K64" s="72"/>
      <c r="L64" s="72"/>
    </row>
    <row r="65" spans="2:12" ht="12.5">
      <c r="B65" s="72">
        <v>51</v>
      </c>
      <c r="C65" s="73"/>
      <c r="D65" s="73"/>
      <c r="E65" s="73"/>
      <c r="F65" s="72"/>
      <c r="G65" s="72"/>
      <c r="H65" s="72"/>
      <c r="I65" s="72"/>
      <c r="J65" s="72"/>
      <c r="K65" s="72"/>
      <c r="L65" s="72"/>
    </row>
    <row r="66" spans="2:12" ht="12.5">
      <c r="B66" s="72">
        <v>52</v>
      </c>
      <c r="C66" s="73"/>
      <c r="D66" s="73"/>
      <c r="E66" s="73"/>
      <c r="F66" s="72"/>
      <c r="G66" s="72"/>
      <c r="H66" s="72"/>
      <c r="I66" s="72"/>
      <c r="J66" s="72"/>
      <c r="K66" s="72"/>
      <c r="L66" s="72"/>
    </row>
    <row r="67" spans="2:12" ht="12.5">
      <c r="B67" s="72">
        <v>53</v>
      </c>
      <c r="C67" s="73"/>
      <c r="D67" s="73"/>
      <c r="E67" s="73"/>
      <c r="F67" s="72"/>
      <c r="G67" s="72"/>
      <c r="H67" s="72"/>
      <c r="I67" s="72"/>
      <c r="J67" s="72"/>
      <c r="K67" s="72"/>
      <c r="L67" s="72"/>
    </row>
    <row r="68" spans="2:12" ht="12.5">
      <c r="B68" s="72">
        <v>54</v>
      </c>
      <c r="C68" s="73"/>
      <c r="D68" s="73"/>
      <c r="E68" s="73"/>
      <c r="F68" s="72"/>
      <c r="G68" s="72"/>
      <c r="H68" s="72"/>
      <c r="I68" s="72"/>
      <c r="J68" s="72"/>
      <c r="K68" s="72"/>
      <c r="L68" s="72"/>
    </row>
  </sheetData>
  <mergeCells count="2">
    <mergeCell ref="B12:L12"/>
    <mergeCell ref="B13:C13"/>
  </mergeCells>
  <phoneticPr fontId="51"/>
  <hyperlinks>
    <hyperlink ref="A1" location="'目次'!A1" display="目次" xr:uid="{00000000-0004-0000-0400-000000000000}"/>
    <hyperlink ref="B10" r:id="rId1" location="annex-d1e23234-846dbe0432" display="What is the total government spending on education? | OECD_x000a__x000a_これの”Figure C4.3. Distribution of government expenditure by function (2022)”を参照。Chapter C4 Tablesのstat linkよりデータを取得" xr:uid="{00000000-0004-0000-0400-000001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Q81"/>
  <sheetViews>
    <sheetView workbookViewId="0"/>
  </sheetViews>
  <sheetFormatPr defaultColWidth="12.6328125" defaultRowHeight="15.75" customHeight="1"/>
  <cols>
    <col min="14" max="14" width="12.6328125" customWidth="1"/>
  </cols>
  <sheetData>
    <row r="1" spans="1:17" ht="15.75" customHeight="1">
      <c r="A1" s="11" t="s">
        <v>58</v>
      </c>
      <c r="B1" s="5"/>
      <c r="C1" s="5"/>
      <c r="D1" s="5"/>
      <c r="E1" s="5"/>
      <c r="F1" s="5"/>
      <c r="G1" s="5"/>
      <c r="H1" s="5"/>
      <c r="I1" s="5"/>
      <c r="J1" s="5"/>
      <c r="K1" s="5"/>
      <c r="L1" s="5"/>
    </row>
    <row r="2" spans="1:17" ht="15.75" customHeight="1">
      <c r="A2" s="5"/>
      <c r="B2" s="12" t="s">
        <v>157</v>
      </c>
      <c r="C2" s="13">
        <v>15.7</v>
      </c>
      <c r="D2" s="15"/>
      <c r="E2" s="1"/>
      <c r="F2" s="1"/>
      <c r="G2" s="1"/>
      <c r="H2" s="1"/>
      <c r="I2" s="1"/>
    </row>
    <row r="3" spans="1:17" ht="15.75" customHeight="1">
      <c r="A3" s="5"/>
      <c r="B3" s="15" t="s">
        <v>151</v>
      </c>
      <c r="C3" s="1">
        <v>14</v>
      </c>
      <c r="D3" s="15"/>
    </row>
    <row r="4" spans="1:17" ht="15.75" customHeight="1">
      <c r="A4" s="5"/>
      <c r="B4" s="15" t="s">
        <v>153</v>
      </c>
      <c r="C4" s="1">
        <v>12.7</v>
      </c>
      <c r="D4" s="15"/>
      <c r="E4" s="1"/>
      <c r="F4" s="1"/>
      <c r="G4" s="1"/>
      <c r="H4" s="1"/>
      <c r="I4" s="1"/>
    </row>
    <row r="5" spans="1:17" ht="15.75" customHeight="1">
      <c r="A5" s="5"/>
      <c r="B5" s="15" t="s">
        <v>155</v>
      </c>
      <c r="C5" s="44">
        <v>11.9</v>
      </c>
      <c r="D5" s="5"/>
      <c r="E5" s="5"/>
      <c r="F5" s="5"/>
      <c r="G5" s="5"/>
      <c r="H5" s="5"/>
      <c r="I5" s="5"/>
    </row>
    <row r="6" spans="1:17" ht="15.75" customHeight="1">
      <c r="A6" s="5"/>
      <c r="B6" s="15" t="s">
        <v>156</v>
      </c>
      <c r="C6" s="44">
        <v>11.5</v>
      </c>
      <c r="D6" s="5"/>
      <c r="E6" s="5"/>
      <c r="F6" s="5"/>
      <c r="G6" s="5"/>
      <c r="H6" s="5"/>
      <c r="I6" s="5"/>
    </row>
    <row r="7" spans="1:17" ht="15.75" customHeight="1">
      <c r="A7" s="5"/>
      <c r="B7" s="15" t="s">
        <v>154</v>
      </c>
      <c r="C7" s="44">
        <v>10.6</v>
      </c>
      <c r="D7" s="5"/>
      <c r="E7" s="5"/>
      <c r="F7" s="5"/>
      <c r="G7" s="5"/>
      <c r="H7" s="5"/>
      <c r="I7" s="5"/>
    </row>
    <row r="8" spans="1:17" ht="15.75" customHeight="1">
      <c r="A8" s="5"/>
      <c r="B8" s="19" t="s">
        <v>216</v>
      </c>
      <c r="C8" s="21">
        <v>9.5</v>
      </c>
      <c r="D8" s="5"/>
      <c r="E8" s="5"/>
      <c r="F8" s="5"/>
      <c r="G8" s="5"/>
      <c r="H8" s="5"/>
      <c r="I8" s="5"/>
    </row>
    <row r="9" spans="1:17" ht="15.75" customHeight="1">
      <c r="A9" s="5"/>
      <c r="B9" s="1" t="s">
        <v>217</v>
      </c>
      <c r="D9" s="5"/>
      <c r="E9" s="5"/>
      <c r="F9" s="5"/>
      <c r="G9" s="5"/>
      <c r="H9" s="5"/>
      <c r="I9" s="5"/>
      <c r="K9" s="1"/>
    </row>
    <row r="10" spans="1:17" ht="15.75" customHeight="1">
      <c r="A10" s="5"/>
      <c r="B10" s="5"/>
      <c r="C10" s="5"/>
      <c r="D10" s="5"/>
      <c r="E10" s="5"/>
      <c r="F10" s="5"/>
      <c r="G10" s="5"/>
      <c r="H10" s="5"/>
      <c r="I10" s="5"/>
      <c r="K10" s="1"/>
    </row>
    <row r="11" spans="1:17" ht="15.75" customHeight="1">
      <c r="A11" s="5"/>
      <c r="B11" s="279" t="s">
        <v>218</v>
      </c>
      <c r="C11" s="5"/>
      <c r="D11" s="5"/>
      <c r="E11" s="5"/>
      <c r="F11" s="5"/>
      <c r="G11" s="5"/>
      <c r="H11" s="5"/>
      <c r="I11" s="5"/>
      <c r="K11" s="1"/>
    </row>
    <row r="12" spans="1:17" ht="15.75" customHeight="1">
      <c r="A12" s="5"/>
      <c r="B12" s="5"/>
      <c r="C12" s="5"/>
      <c r="D12" s="5"/>
      <c r="E12" s="5"/>
      <c r="F12" s="5"/>
      <c r="G12" s="5"/>
      <c r="H12" s="5"/>
      <c r="I12" s="5"/>
    </row>
    <row r="13" spans="1:17" ht="15.75" customHeight="1">
      <c r="A13" s="5"/>
      <c r="B13" s="12" t="s">
        <v>219</v>
      </c>
      <c r="C13" s="13"/>
      <c r="D13" s="13"/>
      <c r="E13" s="13"/>
      <c r="F13" s="13"/>
      <c r="G13" s="13"/>
      <c r="H13" s="13"/>
      <c r="I13" s="13"/>
      <c r="J13" s="13"/>
      <c r="K13" s="13"/>
      <c r="L13" s="13"/>
      <c r="M13" s="13"/>
      <c r="N13" s="13"/>
      <c r="O13" s="13"/>
      <c r="P13" s="13"/>
      <c r="Q13" s="14"/>
    </row>
    <row r="14" spans="1:17" ht="15.75" customHeight="1">
      <c r="A14" s="5"/>
      <c r="B14" s="15" t="s">
        <v>220</v>
      </c>
      <c r="Q14" s="44"/>
    </row>
    <row r="15" spans="1:17" ht="15.75" customHeight="1">
      <c r="A15" s="5"/>
      <c r="B15" s="15" t="s">
        <v>221</v>
      </c>
      <c r="Q15" s="44"/>
    </row>
    <row r="16" spans="1:17" ht="15.75" customHeight="1">
      <c r="A16" s="5"/>
      <c r="B16" s="15" t="s">
        <v>222</v>
      </c>
      <c r="Q16" s="44"/>
    </row>
    <row r="17" spans="1:17" ht="15.75" customHeight="1">
      <c r="A17" s="5"/>
      <c r="B17" s="15" t="s">
        <v>223</v>
      </c>
      <c r="Q17" s="44"/>
    </row>
    <row r="18" spans="1:17" ht="15.75" customHeight="1">
      <c r="A18" s="5"/>
      <c r="B18" s="15"/>
      <c r="Q18" s="44"/>
    </row>
    <row r="19" spans="1:17" ht="15.75" customHeight="1">
      <c r="A19" s="5"/>
      <c r="B19" s="15" t="s">
        <v>224</v>
      </c>
      <c r="C19" s="1" t="s">
        <v>224</v>
      </c>
      <c r="D19" s="1">
        <v>2010</v>
      </c>
      <c r="E19" s="1">
        <v>2011</v>
      </c>
      <c r="F19" s="1">
        <v>2012</v>
      </c>
      <c r="G19" s="1">
        <v>2013</v>
      </c>
      <c r="H19" s="1">
        <v>2014</v>
      </c>
      <c r="I19" s="1">
        <v>2015</v>
      </c>
      <c r="J19" s="1">
        <v>2016</v>
      </c>
      <c r="K19" s="1">
        <v>2017</v>
      </c>
      <c r="L19" s="1">
        <v>2018</v>
      </c>
      <c r="M19" s="1">
        <v>2019</v>
      </c>
      <c r="N19" s="1">
        <v>2020</v>
      </c>
      <c r="O19" s="1">
        <v>2021</v>
      </c>
      <c r="P19" s="1">
        <v>2022</v>
      </c>
      <c r="Q19" s="44"/>
    </row>
    <row r="20" spans="1:17" ht="15.75" customHeight="1">
      <c r="A20" s="5"/>
      <c r="B20" s="15" t="s">
        <v>225</v>
      </c>
      <c r="Q20" s="44"/>
    </row>
    <row r="21" spans="1:17" ht="15.75" customHeight="1">
      <c r="A21" s="5"/>
      <c r="B21" s="15" t="s">
        <v>226</v>
      </c>
      <c r="Q21" s="44"/>
    </row>
    <row r="22" spans="1:17" ht="15.75" customHeight="1">
      <c r="A22" s="5"/>
      <c r="B22" s="15" t="s">
        <v>227</v>
      </c>
      <c r="D22" s="1">
        <v>15.7</v>
      </c>
      <c r="E22" s="1">
        <v>15.7</v>
      </c>
      <c r="F22" s="1">
        <v>16.7</v>
      </c>
      <c r="G22" s="1">
        <v>16.899999999999999</v>
      </c>
      <c r="H22" s="1">
        <v>14.9</v>
      </c>
      <c r="I22" s="1">
        <v>17</v>
      </c>
      <c r="J22" s="1">
        <v>14.1</v>
      </c>
      <c r="K22" s="1">
        <v>11.4</v>
      </c>
      <c r="L22" s="1">
        <v>11.4</v>
      </c>
      <c r="M22" s="1">
        <v>10.9</v>
      </c>
      <c r="N22" s="1">
        <v>7.3</v>
      </c>
      <c r="O22" s="1">
        <v>9.5</v>
      </c>
      <c r="Q22" s="44"/>
    </row>
    <row r="23" spans="1:17" ht="15.75" customHeight="1">
      <c r="A23" s="5"/>
      <c r="B23" s="15" t="s">
        <v>211</v>
      </c>
      <c r="N23" s="1">
        <v>11.1</v>
      </c>
      <c r="O23" s="1">
        <v>11.9</v>
      </c>
      <c r="Q23" s="44"/>
    </row>
    <row r="24" spans="1:17" ht="15.75" customHeight="1">
      <c r="A24" s="5"/>
      <c r="B24" s="15" t="s">
        <v>209</v>
      </c>
      <c r="E24" s="1">
        <v>8</v>
      </c>
      <c r="F24" s="1">
        <v>7.4</v>
      </c>
      <c r="G24" s="1">
        <v>9.8000000000000007</v>
      </c>
      <c r="H24" s="1">
        <v>9.5</v>
      </c>
      <c r="I24" s="1">
        <v>11.2</v>
      </c>
      <c r="J24" s="1">
        <v>12.3</v>
      </c>
      <c r="K24" s="1">
        <v>11.3</v>
      </c>
      <c r="L24" s="1">
        <v>11.1</v>
      </c>
      <c r="M24" s="1">
        <v>11.7</v>
      </c>
      <c r="N24" s="1">
        <v>10.6</v>
      </c>
      <c r="Q24" s="44"/>
    </row>
    <row r="25" spans="1:17" ht="15.75" customHeight="1">
      <c r="A25" s="5"/>
      <c r="B25" s="15" t="s">
        <v>214</v>
      </c>
      <c r="D25" s="1">
        <v>18</v>
      </c>
      <c r="E25" s="1">
        <v>17.8</v>
      </c>
      <c r="F25" s="1">
        <v>17.7</v>
      </c>
      <c r="G25" s="1">
        <v>17.7</v>
      </c>
      <c r="H25" s="1">
        <v>19.3</v>
      </c>
      <c r="I25" s="1">
        <v>18.3</v>
      </c>
      <c r="J25" s="1">
        <v>17.3</v>
      </c>
      <c r="K25" s="1">
        <v>18.7</v>
      </c>
      <c r="L25" s="1">
        <v>18</v>
      </c>
      <c r="M25" s="1">
        <v>17.3</v>
      </c>
      <c r="N25" s="1">
        <v>17.2</v>
      </c>
      <c r="O25" s="1">
        <v>15.7</v>
      </c>
      <c r="Q25" s="44"/>
    </row>
    <row r="26" spans="1:17" ht="15.75" customHeight="1">
      <c r="A26" s="5"/>
      <c r="B26" s="15" t="s">
        <v>213</v>
      </c>
      <c r="L26" s="1">
        <v>14</v>
      </c>
      <c r="O26" s="1">
        <v>11.5</v>
      </c>
      <c r="Q26" s="44"/>
    </row>
    <row r="27" spans="1:17" ht="15.75" customHeight="1">
      <c r="B27" s="15" t="s">
        <v>194</v>
      </c>
      <c r="D27" s="1">
        <v>10.5</v>
      </c>
      <c r="E27" s="1">
        <v>10.199999999999999</v>
      </c>
      <c r="F27" s="1">
        <v>10.4</v>
      </c>
      <c r="G27" s="1">
        <v>9.9</v>
      </c>
      <c r="H27" s="1">
        <v>11</v>
      </c>
      <c r="I27" s="1">
        <v>11.2</v>
      </c>
      <c r="J27" s="1">
        <v>11.8</v>
      </c>
      <c r="K27" s="1">
        <v>12.9</v>
      </c>
      <c r="L27" s="1">
        <v>12.4</v>
      </c>
      <c r="M27" s="1">
        <v>14.1</v>
      </c>
      <c r="N27" s="1">
        <v>11.9</v>
      </c>
      <c r="O27" s="1">
        <v>12.7</v>
      </c>
      <c r="Q27" s="44"/>
    </row>
    <row r="28" spans="1:17" ht="15.75" customHeight="1">
      <c r="B28" s="15" t="s">
        <v>180</v>
      </c>
      <c r="G28" s="1">
        <v>20.5</v>
      </c>
      <c r="H28" s="1">
        <v>20.2</v>
      </c>
      <c r="I28" s="1">
        <v>19.899999999999999</v>
      </c>
      <c r="J28" s="1">
        <v>20.9</v>
      </c>
      <c r="K28" s="1">
        <v>21.2</v>
      </c>
      <c r="L28" s="1">
        <v>21.1</v>
      </c>
      <c r="M28" s="1">
        <v>21</v>
      </c>
      <c r="N28" s="1">
        <v>18.600000000000001</v>
      </c>
      <c r="O28" s="1">
        <v>14</v>
      </c>
      <c r="P28" s="1">
        <v>20.8</v>
      </c>
      <c r="Q28" s="44"/>
    </row>
    <row r="29" spans="1:17" ht="15.75" customHeight="1">
      <c r="B29" s="15"/>
      <c r="Q29" s="44"/>
    </row>
    <row r="30" spans="1:17" ht="15.75" customHeight="1">
      <c r="B30" s="19" t="s">
        <v>228</v>
      </c>
      <c r="C30" s="43"/>
      <c r="D30" s="43"/>
      <c r="E30" s="43"/>
      <c r="F30" s="43"/>
      <c r="G30" s="43"/>
      <c r="H30" s="43"/>
      <c r="I30" s="43"/>
      <c r="J30" s="43"/>
      <c r="K30" s="43"/>
      <c r="L30" s="43"/>
      <c r="M30" s="43"/>
      <c r="N30" s="43"/>
      <c r="O30" s="43"/>
      <c r="P30" s="43"/>
      <c r="Q30" s="21" t="s">
        <v>219</v>
      </c>
    </row>
    <row r="43" spans="3:4" ht="12.5">
      <c r="C43" s="5"/>
      <c r="D43" s="5"/>
    </row>
    <row r="81" spans="4:4" ht="12.5">
      <c r="D81" s="1"/>
    </row>
  </sheetData>
  <phoneticPr fontId="51"/>
  <hyperlinks>
    <hyperlink ref="A1" location="'目次'!A1" display="目次" xr:uid="{00000000-0004-0000-0500-000000000000}"/>
    <hyperlink ref="B11" r:id="rId1" xr:uid="{00000000-0004-0000-05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H175"/>
  <sheetViews>
    <sheetView workbookViewId="0"/>
  </sheetViews>
  <sheetFormatPr defaultColWidth="12.6328125" defaultRowHeight="15.75" customHeight="1"/>
  <cols>
    <col min="1" max="17" width="12.6328125" customWidth="1"/>
  </cols>
  <sheetData>
    <row r="1" spans="1:6" ht="12.5">
      <c r="A1" s="11" t="s">
        <v>58</v>
      </c>
    </row>
    <row r="2" spans="1:6" ht="12.5">
      <c r="B2" s="1"/>
    </row>
    <row r="3" spans="1:6" ht="12.5">
      <c r="B3" s="12"/>
      <c r="C3" s="13" t="s">
        <v>229</v>
      </c>
      <c r="D3" s="13" t="s">
        <v>230</v>
      </c>
      <c r="E3" s="13" t="s">
        <v>231</v>
      </c>
      <c r="F3" s="15"/>
    </row>
    <row r="4" spans="1:6" ht="12.5">
      <c r="B4" s="15" t="s">
        <v>154</v>
      </c>
      <c r="C4" s="1">
        <v>5.5895198800615011</v>
      </c>
      <c r="D4" s="1">
        <v>33.169658916915523</v>
      </c>
      <c r="E4" s="1">
        <v>61.240821203022989</v>
      </c>
      <c r="F4" s="15"/>
    </row>
    <row r="5" spans="1:6" ht="12.5">
      <c r="B5" s="15" t="s">
        <v>153</v>
      </c>
      <c r="C5" s="1">
        <v>4.6478817380826234</v>
      </c>
      <c r="D5" s="1">
        <v>22.242445565925863</v>
      </c>
      <c r="E5" s="1">
        <v>73.109672695991506</v>
      </c>
      <c r="F5" s="15"/>
    </row>
    <row r="6" spans="1:6" ht="12.5">
      <c r="B6" s="15" t="s">
        <v>216</v>
      </c>
      <c r="C6" s="1">
        <v>4.2278141204976869</v>
      </c>
      <c r="D6" s="1">
        <v>16.067789504989612</v>
      </c>
      <c r="E6" s="1">
        <v>79.704396374512697</v>
      </c>
      <c r="F6" s="15"/>
    </row>
    <row r="7" spans="1:6" ht="12.5">
      <c r="B7" s="15" t="s">
        <v>232</v>
      </c>
      <c r="C7" s="1">
        <v>4.1282185128352644</v>
      </c>
      <c r="D7" s="1">
        <v>24.935346463338419</v>
      </c>
      <c r="E7" s="1">
        <v>70.936435023826306</v>
      </c>
      <c r="F7" s="15"/>
    </row>
    <row r="8" spans="1:6" ht="12.5">
      <c r="B8" s="15" t="s">
        <v>155</v>
      </c>
      <c r="C8" s="1">
        <v>3.00361085628372</v>
      </c>
      <c r="D8" s="1">
        <v>46.27564881973997</v>
      </c>
      <c r="E8" s="1">
        <v>50.720740323976308</v>
      </c>
      <c r="F8" s="15"/>
    </row>
    <row r="9" spans="1:6" ht="12.5">
      <c r="B9" s="15" t="s">
        <v>151</v>
      </c>
      <c r="C9" s="1">
        <v>2.6352044602993354</v>
      </c>
      <c r="D9" s="1">
        <v>21.287080210416779</v>
      </c>
      <c r="E9" s="1">
        <v>76.077715329283876</v>
      </c>
      <c r="F9" s="15"/>
    </row>
    <row r="10" spans="1:6" ht="12.5">
      <c r="B10" s="15" t="s">
        <v>156</v>
      </c>
      <c r="C10" s="1">
        <v>2.5395203370668908</v>
      </c>
      <c r="D10" s="1">
        <v>11.167850231819209</v>
      </c>
      <c r="E10" s="1">
        <v>86.292629431113909</v>
      </c>
      <c r="F10" s="15"/>
    </row>
    <row r="11" spans="1:6" ht="12.5">
      <c r="B11" s="19" t="s">
        <v>157</v>
      </c>
      <c r="C11" s="43">
        <v>1.568151403886392</v>
      </c>
      <c r="D11" s="43">
        <v>37.401253900438</v>
      </c>
      <c r="E11" s="43">
        <v>61.03059469567561</v>
      </c>
      <c r="F11" s="15"/>
    </row>
    <row r="13" spans="1:6" ht="12.5">
      <c r="B13" s="296" t="s">
        <v>1464</v>
      </c>
      <c r="C13" t="s">
        <v>1462</v>
      </c>
    </row>
    <row r="14" spans="1:6" ht="15.75" customHeight="1">
      <c r="B14" t="s">
        <v>1465</v>
      </c>
      <c r="C14" t="s">
        <v>1463</v>
      </c>
    </row>
    <row r="16" spans="1:6" ht="12.5">
      <c r="B16" s="1" t="s">
        <v>233</v>
      </c>
    </row>
    <row r="17" spans="2:6" ht="12.5">
      <c r="B17" s="12"/>
      <c r="C17" s="13" t="s">
        <v>234</v>
      </c>
      <c r="D17" s="13" t="s">
        <v>235</v>
      </c>
      <c r="E17" s="14" t="s">
        <v>236</v>
      </c>
    </row>
    <row r="18" spans="2:6" ht="12.5">
      <c r="B18" s="15" t="s">
        <v>154</v>
      </c>
      <c r="C18" s="1">
        <f t="shared" ref="C18:C25" si="0">D29/(D29+E29+F29)*100</f>
        <v>61.240821203022989</v>
      </c>
      <c r="D18" s="1">
        <f t="shared" ref="D18:D25" si="1">E29/(D29+E29+F29)*100</f>
        <v>33.169658916915523</v>
      </c>
      <c r="E18" s="44">
        <f t="shared" ref="E18:E25" si="2">F29/(D29+E29+F29)*100</f>
        <v>5.5895198800615011</v>
      </c>
    </row>
    <row r="19" spans="2:6" ht="12.5">
      <c r="B19" s="15" t="s">
        <v>153</v>
      </c>
      <c r="C19" s="1">
        <f t="shared" si="0"/>
        <v>73.109672695991506</v>
      </c>
      <c r="D19" s="1">
        <f t="shared" si="1"/>
        <v>22.242445565925863</v>
      </c>
      <c r="E19" s="44">
        <f t="shared" si="2"/>
        <v>4.6478817380826234</v>
      </c>
    </row>
    <row r="20" spans="2:6" ht="12.5">
      <c r="B20" s="15" t="s">
        <v>232</v>
      </c>
      <c r="C20" s="1">
        <f t="shared" si="0"/>
        <v>70.936435023826306</v>
      </c>
      <c r="D20" s="1">
        <f t="shared" si="1"/>
        <v>24.935346463338419</v>
      </c>
      <c r="E20" s="44">
        <f t="shared" si="2"/>
        <v>4.1282185128352644</v>
      </c>
    </row>
    <row r="21" spans="2:6" ht="12.5">
      <c r="B21" s="15" t="s">
        <v>216</v>
      </c>
      <c r="C21" s="1">
        <f t="shared" si="0"/>
        <v>79.704396374512697</v>
      </c>
      <c r="D21" s="1">
        <f t="shared" si="1"/>
        <v>16.067789504989612</v>
      </c>
      <c r="E21" s="44">
        <f t="shared" si="2"/>
        <v>4.2278141204976869</v>
      </c>
    </row>
    <row r="22" spans="2:6" ht="12.5">
      <c r="B22" s="15" t="s">
        <v>155</v>
      </c>
      <c r="C22" s="1">
        <f t="shared" si="0"/>
        <v>50.720740323976308</v>
      </c>
      <c r="D22" s="1">
        <f t="shared" si="1"/>
        <v>46.27564881973997</v>
      </c>
      <c r="E22" s="44">
        <f t="shared" si="2"/>
        <v>3.00361085628372</v>
      </c>
    </row>
    <row r="23" spans="2:6" ht="12.5">
      <c r="B23" s="15" t="s">
        <v>156</v>
      </c>
      <c r="C23" s="1">
        <f t="shared" si="0"/>
        <v>86.292629431113909</v>
      </c>
      <c r="D23" s="1">
        <f t="shared" si="1"/>
        <v>11.167850231819209</v>
      </c>
      <c r="E23" s="44">
        <f t="shared" si="2"/>
        <v>2.5395203370668908</v>
      </c>
    </row>
    <row r="24" spans="2:6" ht="12.5">
      <c r="B24" s="15" t="s">
        <v>151</v>
      </c>
      <c r="C24" s="1">
        <f t="shared" si="0"/>
        <v>76.077715329283876</v>
      </c>
      <c r="D24" s="1">
        <f t="shared" si="1"/>
        <v>21.287080210416779</v>
      </c>
      <c r="E24" s="44">
        <f t="shared" si="2"/>
        <v>2.6352044602993354</v>
      </c>
    </row>
    <row r="25" spans="2:6" ht="12.5">
      <c r="B25" s="19" t="s">
        <v>157</v>
      </c>
      <c r="C25" s="43">
        <f t="shared" si="0"/>
        <v>61.03059469567561</v>
      </c>
      <c r="D25" s="43">
        <f t="shared" si="1"/>
        <v>37.401253900438</v>
      </c>
      <c r="E25" s="21">
        <f t="shared" si="2"/>
        <v>1.568151403886392</v>
      </c>
    </row>
    <row r="26" spans="2:6" ht="12.5">
      <c r="B26" s="1"/>
    </row>
    <row r="27" spans="2:6" ht="12.5">
      <c r="B27" s="1" t="s">
        <v>237</v>
      </c>
    </row>
    <row r="28" spans="2:6" ht="12.5">
      <c r="B28" s="12"/>
      <c r="C28" s="13" t="s">
        <v>238</v>
      </c>
      <c r="D28" s="13" t="s">
        <v>231</v>
      </c>
      <c r="E28" s="13" t="s">
        <v>230</v>
      </c>
      <c r="F28" s="14" t="s">
        <v>229</v>
      </c>
    </row>
    <row r="29" spans="2:6" ht="12.5">
      <c r="B29" s="15" t="s">
        <v>154</v>
      </c>
      <c r="C29" s="1">
        <v>0.30548477600000001</v>
      </c>
      <c r="D29" s="1">
        <v>61.053739819999997</v>
      </c>
      <c r="E29" s="1">
        <v>33.068330660000001</v>
      </c>
      <c r="F29" s="44">
        <v>5.5724447479999997</v>
      </c>
    </row>
    <row r="30" spans="2:6" ht="12.5">
      <c r="B30" s="15" t="s">
        <v>153</v>
      </c>
      <c r="C30" s="1">
        <v>13.311585579999999</v>
      </c>
      <c r="D30" s="1">
        <v>63.37761605</v>
      </c>
      <c r="E30" s="1">
        <v>19.28162339</v>
      </c>
      <c r="F30" s="44">
        <v>4.0291749829999999</v>
      </c>
    </row>
    <row r="31" spans="2:6" ht="12.5">
      <c r="B31" s="15" t="s">
        <v>232</v>
      </c>
      <c r="C31" s="1">
        <v>11.22569938</v>
      </c>
      <c r="D31" s="1">
        <v>62.973324079999998</v>
      </c>
      <c r="E31" s="1">
        <v>22.136179431000002</v>
      </c>
      <c r="F31" s="44">
        <v>3.6647971130000001</v>
      </c>
    </row>
    <row r="32" spans="2:6" ht="12.5">
      <c r="B32" s="15" t="s">
        <v>216</v>
      </c>
      <c r="C32" s="1">
        <v>24.184679259999999</v>
      </c>
      <c r="D32" s="1">
        <v>60.428143759999998</v>
      </c>
      <c r="E32" s="1">
        <v>12.18184615</v>
      </c>
      <c r="F32" s="44">
        <v>3.2053308359999999</v>
      </c>
    </row>
    <row r="33" spans="2:8" ht="12.5">
      <c r="B33" s="15" t="s">
        <v>155</v>
      </c>
      <c r="C33" s="1">
        <v>19.899451190000001</v>
      </c>
      <c r="D33" s="1">
        <v>40.627591359999997</v>
      </c>
      <c r="E33" s="1">
        <v>37.067048669999998</v>
      </c>
      <c r="F33" s="44">
        <v>2.4059087799999999</v>
      </c>
    </row>
    <row r="34" spans="2:8" ht="12.5">
      <c r="B34" s="15" t="s">
        <v>156</v>
      </c>
      <c r="C34" s="1">
        <v>19.445868730000001</v>
      </c>
      <c r="D34" s="1">
        <v>69.512277990000001</v>
      </c>
      <c r="E34" s="1">
        <v>8.9961647360000008</v>
      </c>
      <c r="F34" s="44">
        <v>2.0456885460000001</v>
      </c>
    </row>
    <row r="35" spans="2:8" ht="12.5">
      <c r="B35" s="15" t="s">
        <v>151</v>
      </c>
      <c r="C35" s="1">
        <v>31.524277940000001</v>
      </c>
      <c r="D35" s="1">
        <v>52.094764900000001</v>
      </c>
      <c r="E35" s="1">
        <v>14.576481879999999</v>
      </c>
      <c r="F35" s="44">
        <v>1.8044752820000001</v>
      </c>
    </row>
    <row r="36" spans="2:8" ht="12.5">
      <c r="B36" s="19" t="s">
        <v>157</v>
      </c>
      <c r="C36" s="43">
        <v>0.98135286700000002</v>
      </c>
      <c r="D36" s="43">
        <v>60.431669200000002</v>
      </c>
      <c r="E36" s="43">
        <v>37.034215619999998</v>
      </c>
      <c r="F36" s="21">
        <v>1.5527623049999999</v>
      </c>
    </row>
    <row r="38" spans="2:8" ht="12.5">
      <c r="B38" s="1" t="s">
        <v>239</v>
      </c>
    </row>
    <row r="39" spans="2:8" ht="12.5">
      <c r="B39" s="12" t="s">
        <v>240</v>
      </c>
      <c r="C39" s="13" t="s">
        <v>241</v>
      </c>
      <c r="D39" s="13" t="s">
        <v>242</v>
      </c>
      <c r="E39" s="13" t="s">
        <v>243</v>
      </c>
      <c r="F39" s="13" t="s">
        <v>244</v>
      </c>
      <c r="G39" s="13" t="s">
        <v>245</v>
      </c>
      <c r="H39" s="14" t="s">
        <v>246</v>
      </c>
    </row>
    <row r="40" spans="2:8" ht="12.5">
      <c r="B40" s="15" t="s">
        <v>247</v>
      </c>
      <c r="C40" s="1">
        <v>1.394132503</v>
      </c>
      <c r="E40" s="1">
        <v>2.0070122239999999</v>
      </c>
      <c r="G40" s="1">
        <v>6.5764639999999997E-3</v>
      </c>
      <c r="H40" s="44">
        <v>96.592278809999996</v>
      </c>
    </row>
    <row r="41" spans="2:8" ht="12.5">
      <c r="B41" s="15" t="s">
        <v>248</v>
      </c>
      <c r="C41" s="1">
        <v>1.022692245</v>
      </c>
      <c r="E41" s="1">
        <v>6.7769102859999997</v>
      </c>
      <c r="G41" s="1">
        <v>3.600523199</v>
      </c>
      <c r="H41" s="44">
        <v>88.599874270000001</v>
      </c>
    </row>
    <row r="42" spans="2:8" ht="12.5">
      <c r="B42" s="15" t="s">
        <v>215</v>
      </c>
      <c r="C42" s="1">
        <v>3.8843917669999999</v>
      </c>
      <c r="E42" s="1">
        <v>10.478647499999999</v>
      </c>
      <c r="G42" s="1">
        <v>0</v>
      </c>
      <c r="H42" s="44">
        <v>85.636960729999998</v>
      </c>
    </row>
    <row r="43" spans="2:8" ht="12.5">
      <c r="B43" s="15" t="s">
        <v>191</v>
      </c>
      <c r="C43" s="1">
        <v>1.7512942419999999</v>
      </c>
      <c r="D43" s="1">
        <v>20.84271635</v>
      </c>
      <c r="G43" s="1">
        <v>3.221711483</v>
      </c>
      <c r="H43" s="44">
        <v>74.184277929999993</v>
      </c>
    </row>
    <row r="44" spans="2:8" ht="12.5">
      <c r="B44" s="15" t="s">
        <v>181</v>
      </c>
      <c r="C44" s="1">
        <v>2.5682213140000001</v>
      </c>
      <c r="E44" s="1">
        <v>16.892583720000001</v>
      </c>
      <c r="F44" s="1">
        <v>8.086045747</v>
      </c>
      <c r="G44" s="1">
        <v>0</v>
      </c>
      <c r="H44" s="44">
        <v>72.45314922</v>
      </c>
    </row>
    <row r="45" spans="2:8" ht="12.5">
      <c r="B45" s="15" t="s">
        <v>189</v>
      </c>
      <c r="C45" s="1">
        <v>3.4510678220000002</v>
      </c>
      <c r="E45" s="1">
        <v>21.13656727</v>
      </c>
      <c r="G45" s="1">
        <v>4.1037910520000001</v>
      </c>
      <c r="H45" s="44">
        <v>71.308573850000002</v>
      </c>
    </row>
    <row r="46" spans="2:8" ht="12.5">
      <c r="B46" s="15" t="s">
        <v>184</v>
      </c>
      <c r="C46" s="1">
        <v>3.7571240869999998</v>
      </c>
      <c r="D46" s="1">
        <v>15.54730309</v>
      </c>
      <c r="G46" s="1">
        <v>9.8188823690000007</v>
      </c>
      <c r="H46" s="44">
        <v>70.876690449999998</v>
      </c>
    </row>
    <row r="47" spans="2:8" ht="12.5">
      <c r="B47" s="15" t="s">
        <v>249</v>
      </c>
      <c r="C47" s="1">
        <v>3.9115858120000002</v>
      </c>
      <c r="E47" s="1">
        <v>8.5655970359999998</v>
      </c>
      <c r="G47" s="1">
        <v>16.909882450000001</v>
      </c>
      <c r="H47" s="44">
        <v>70.612934699999997</v>
      </c>
    </row>
    <row r="48" spans="2:8" ht="12.5">
      <c r="B48" s="52" t="s">
        <v>213</v>
      </c>
      <c r="C48" s="53">
        <v>2.0456885460000001</v>
      </c>
      <c r="D48" s="53">
        <f>E48+F48</f>
        <v>8.9961647360000008</v>
      </c>
      <c r="E48" s="1">
        <v>5.1553925349999998</v>
      </c>
      <c r="F48" s="1">
        <v>3.8407722010000001</v>
      </c>
      <c r="G48" s="53">
        <v>19.445868730000001</v>
      </c>
      <c r="H48" s="54">
        <v>69.512277990000001</v>
      </c>
    </row>
    <row r="49" spans="2:8" ht="12.5">
      <c r="B49" s="15" t="s">
        <v>203</v>
      </c>
      <c r="C49" s="1">
        <v>6.23606061</v>
      </c>
      <c r="E49" s="1">
        <v>22.642637969999999</v>
      </c>
      <c r="F49" s="1">
        <v>1.9562455219999999</v>
      </c>
      <c r="G49" s="1">
        <v>0</v>
      </c>
      <c r="H49" s="44">
        <v>69.165055890000005</v>
      </c>
    </row>
    <row r="50" spans="2:8" ht="12.5">
      <c r="B50" s="15" t="s">
        <v>178</v>
      </c>
      <c r="C50" s="1">
        <v>2.6365886160000001</v>
      </c>
      <c r="E50" s="1">
        <v>7.8903951289999998</v>
      </c>
      <c r="G50" s="1">
        <v>20.622033859999998</v>
      </c>
      <c r="H50" s="44">
        <v>68.850982400000007</v>
      </c>
    </row>
    <row r="51" spans="2:8" ht="12.5">
      <c r="B51" s="15" t="s">
        <v>176</v>
      </c>
      <c r="C51" s="1">
        <v>3.0173759229999999</v>
      </c>
      <c r="E51" s="1">
        <v>23.7800437</v>
      </c>
      <c r="F51" s="1">
        <v>1.2849859539999999</v>
      </c>
      <c r="G51" s="1">
        <v>4.2295286650000001</v>
      </c>
      <c r="H51" s="44">
        <v>67.688065760000001</v>
      </c>
    </row>
    <row r="52" spans="2:8" ht="12.5">
      <c r="B52" s="15" t="s">
        <v>175</v>
      </c>
      <c r="C52" s="1">
        <v>8.1221403670000001</v>
      </c>
      <c r="E52" s="1">
        <v>23.549606610000001</v>
      </c>
      <c r="F52" s="1">
        <v>3.5051042999999997E-2</v>
      </c>
      <c r="G52" s="1">
        <v>1.1936131990000001</v>
      </c>
      <c r="H52" s="44">
        <v>67.099588780000005</v>
      </c>
    </row>
    <row r="53" spans="2:8" ht="12.5">
      <c r="B53" s="15" t="s">
        <v>186</v>
      </c>
      <c r="C53" s="1">
        <v>0.47157349199999998</v>
      </c>
      <c r="E53" s="1">
        <v>5.1240458210000002</v>
      </c>
      <c r="F53" s="1">
        <v>2.533413307</v>
      </c>
      <c r="G53" s="1">
        <v>25.78777161</v>
      </c>
      <c r="H53" s="44">
        <v>66.083195770000003</v>
      </c>
    </row>
    <row r="54" spans="2:8" ht="12.5">
      <c r="B54" s="15" t="s">
        <v>202</v>
      </c>
      <c r="C54" s="1">
        <v>2.4216935159999999</v>
      </c>
      <c r="E54" s="1">
        <v>20.248500199999999</v>
      </c>
      <c r="F54" s="1">
        <v>11.3452406</v>
      </c>
      <c r="G54" s="1">
        <v>1.3884702000000001E-2</v>
      </c>
      <c r="H54" s="44">
        <v>65.970680979999997</v>
      </c>
    </row>
    <row r="55" spans="2:8" ht="12.5">
      <c r="B55" s="15" t="s">
        <v>205</v>
      </c>
      <c r="C55" s="1">
        <v>3.1417173680000001</v>
      </c>
      <c r="E55" s="1">
        <v>15.007328859999999</v>
      </c>
      <c r="F55" s="1">
        <v>13.09740412</v>
      </c>
      <c r="G55" s="1">
        <v>3.1730053090000001</v>
      </c>
      <c r="H55" s="44">
        <v>65.580544340000003</v>
      </c>
    </row>
    <row r="56" spans="2:8" ht="12.5">
      <c r="B56" s="15" t="s">
        <v>174</v>
      </c>
      <c r="C56" s="1">
        <v>3.0989739169999999</v>
      </c>
      <c r="E56" s="1">
        <v>16.481577900000001</v>
      </c>
      <c r="G56" s="1">
        <v>14.89155016</v>
      </c>
      <c r="H56" s="44">
        <v>65.527898019999995</v>
      </c>
    </row>
    <row r="57" spans="2:8" ht="12.5">
      <c r="B57" s="15" t="s">
        <v>192</v>
      </c>
      <c r="C57" s="1">
        <v>0.27440956700000002</v>
      </c>
      <c r="E57" s="1">
        <v>6.6546867189999999</v>
      </c>
      <c r="G57" s="1">
        <v>28.128381569999998</v>
      </c>
      <c r="H57" s="44">
        <v>64.942522150000002</v>
      </c>
    </row>
    <row r="58" spans="2:8" ht="12.5">
      <c r="B58" s="15" t="s">
        <v>204</v>
      </c>
      <c r="C58" s="1">
        <v>3.3018834840000002</v>
      </c>
      <c r="E58" s="1">
        <v>12.66598857</v>
      </c>
      <c r="F58" s="1">
        <v>15.26393322</v>
      </c>
      <c r="G58" s="1">
        <v>3.927256147</v>
      </c>
      <c r="H58" s="44">
        <v>64.840938589999993</v>
      </c>
    </row>
    <row r="59" spans="2:8" ht="12.5">
      <c r="B59" s="52" t="s">
        <v>250</v>
      </c>
      <c r="C59" s="53">
        <v>4.0291749829999999</v>
      </c>
      <c r="D59" s="53">
        <f>E59+F59</f>
        <v>19.28162339</v>
      </c>
      <c r="E59" s="1">
        <v>19.28162339</v>
      </c>
      <c r="G59" s="53">
        <v>13.311585579999999</v>
      </c>
      <c r="H59" s="54">
        <v>63.37761605</v>
      </c>
    </row>
    <row r="60" spans="2:8" ht="12.5">
      <c r="B60" s="15" t="s">
        <v>188</v>
      </c>
      <c r="C60" s="1">
        <v>2.9486529359999998</v>
      </c>
      <c r="E60" s="1">
        <v>22.354631510000001</v>
      </c>
      <c r="G60" s="1">
        <v>11.46077131</v>
      </c>
      <c r="H60" s="44">
        <v>63.235944250000003</v>
      </c>
    </row>
    <row r="61" spans="2:8" ht="12.5">
      <c r="B61" s="52" t="s">
        <v>190</v>
      </c>
      <c r="C61" s="53">
        <v>3.6647971130000001</v>
      </c>
      <c r="D61" s="53">
        <f>E61+F61</f>
        <v>22.136179431000002</v>
      </c>
      <c r="E61" s="1">
        <v>14.47363286</v>
      </c>
      <c r="F61" s="1">
        <v>7.662546571</v>
      </c>
      <c r="G61" s="53">
        <v>11.22569938</v>
      </c>
      <c r="H61" s="54">
        <v>62.973324079999998</v>
      </c>
    </row>
    <row r="62" spans="2:8" ht="12.5">
      <c r="B62" s="15" t="s">
        <v>177</v>
      </c>
      <c r="C62" s="1">
        <v>5.1311671170000004</v>
      </c>
      <c r="E62" s="1">
        <v>26.504342319999999</v>
      </c>
      <c r="F62" s="1">
        <v>7.1446348649999996</v>
      </c>
      <c r="G62" s="1">
        <v>0</v>
      </c>
      <c r="H62" s="44">
        <v>61.219855699999997</v>
      </c>
    </row>
    <row r="63" spans="2:8" ht="12.5">
      <c r="B63" s="15" t="s">
        <v>251</v>
      </c>
      <c r="C63" s="1">
        <v>4.2731343180000003</v>
      </c>
      <c r="E63" s="1">
        <v>17.909519849999999</v>
      </c>
      <c r="F63" s="1">
        <v>9.8173938350000007</v>
      </c>
      <c r="G63" s="1">
        <v>6.7823960769999996</v>
      </c>
      <c r="H63" s="44">
        <v>61.217555920000002</v>
      </c>
    </row>
    <row r="64" spans="2:8" ht="12.5">
      <c r="B64" s="52" t="s">
        <v>209</v>
      </c>
      <c r="C64" s="53">
        <v>5.5724447479999997</v>
      </c>
      <c r="D64" s="53">
        <f t="shared" ref="D64:D65" si="3">E64+F64</f>
        <v>33.068330660000001</v>
      </c>
      <c r="E64" s="1">
        <v>19.743340830000001</v>
      </c>
      <c r="F64" s="1">
        <v>13.32498983</v>
      </c>
      <c r="G64" s="53">
        <v>0.30548477600000001</v>
      </c>
      <c r="H64" s="54">
        <v>61.053739819999997</v>
      </c>
    </row>
    <row r="65" spans="2:8" ht="12.5">
      <c r="B65" s="52" t="s">
        <v>214</v>
      </c>
      <c r="C65" s="53">
        <v>1.5527623049999999</v>
      </c>
      <c r="D65" s="53">
        <f t="shared" si="3"/>
        <v>37.034215619999998</v>
      </c>
      <c r="E65" s="1">
        <v>21.662395700000001</v>
      </c>
      <c r="F65" s="1">
        <v>15.37181992</v>
      </c>
      <c r="G65" s="53">
        <v>0.98135286700000002</v>
      </c>
      <c r="H65" s="54">
        <v>60.431669200000002</v>
      </c>
    </row>
    <row r="66" spans="2:8" ht="12.5">
      <c r="B66" s="52" t="s">
        <v>252</v>
      </c>
      <c r="C66" s="53">
        <v>3.2053308359999999</v>
      </c>
      <c r="D66" s="53">
        <v>12.18184615</v>
      </c>
      <c r="G66" s="53">
        <v>24.184679259999999</v>
      </c>
      <c r="H66" s="54">
        <v>60.428143759999998</v>
      </c>
    </row>
    <row r="67" spans="2:8" ht="12.5">
      <c r="B67" s="15" t="s">
        <v>253</v>
      </c>
      <c r="C67" s="1">
        <v>6.6402241750000002</v>
      </c>
      <c r="E67" s="1">
        <v>23.202658469999999</v>
      </c>
      <c r="F67" s="1">
        <v>10.00756247</v>
      </c>
      <c r="G67" s="1">
        <v>0.31724713599999999</v>
      </c>
      <c r="H67" s="44">
        <v>59.832307749999998</v>
      </c>
    </row>
    <row r="68" spans="2:8" ht="12.5">
      <c r="B68" s="15" t="s">
        <v>254</v>
      </c>
      <c r="C68" s="1">
        <v>3.0870030829999999</v>
      </c>
      <c r="D68" s="1">
        <v>17.557567559999999</v>
      </c>
      <c r="G68" s="1">
        <v>21.485763810000002</v>
      </c>
      <c r="H68" s="44">
        <v>57.86966554</v>
      </c>
    </row>
    <row r="69" spans="2:8" ht="12.5">
      <c r="B69" s="15" t="s">
        <v>208</v>
      </c>
      <c r="C69" s="1">
        <v>4.319003157</v>
      </c>
      <c r="E69" s="1">
        <v>12.496428290000001</v>
      </c>
      <c r="F69" s="1">
        <v>4.543164161</v>
      </c>
      <c r="G69" s="1">
        <v>21.57865469</v>
      </c>
      <c r="H69" s="44">
        <v>57.062749699999998</v>
      </c>
    </row>
    <row r="70" spans="2:8" ht="12.5">
      <c r="B70" s="15" t="s">
        <v>206</v>
      </c>
      <c r="C70" s="1">
        <v>5.6822754350000002</v>
      </c>
      <c r="E70" s="1">
        <v>17.157547310000002</v>
      </c>
      <c r="F70" s="1">
        <v>15.7397399</v>
      </c>
      <c r="G70" s="1">
        <v>4.5761174010000003</v>
      </c>
      <c r="H70" s="44">
        <v>56.84431996</v>
      </c>
    </row>
    <row r="71" spans="2:8" ht="12.5">
      <c r="B71" s="15" t="s">
        <v>197</v>
      </c>
      <c r="C71" s="1">
        <v>4.7714349709999997</v>
      </c>
      <c r="E71" s="1">
        <v>29.007203390000001</v>
      </c>
      <c r="F71" s="1">
        <v>7.7777858059999998</v>
      </c>
      <c r="G71" s="1">
        <v>1.6993360159999999</v>
      </c>
      <c r="H71" s="44">
        <v>56.744239810000003</v>
      </c>
    </row>
    <row r="72" spans="2:8" ht="12.5">
      <c r="B72" s="15" t="s">
        <v>182</v>
      </c>
      <c r="C72" s="1">
        <v>4.152168692</v>
      </c>
      <c r="E72" s="1">
        <v>9.7054002920000002</v>
      </c>
      <c r="F72" s="1">
        <v>21.866963160000001</v>
      </c>
      <c r="G72" s="1">
        <v>7.6747246489999998</v>
      </c>
      <c r="H72" s="44">
        <v>56.600743209999997</v>
      </c>
    </row>
    <row r="73" spans="2:8" ht="12.5">
      <c r="B73" s="15" t="s">
        <v>183</v>
      </c>
      <c r="C73" s="1">
        <v>2.584122507</v>
      </c>
      <c r="E73" s="1">
        <v>15.71630062</v>
      </c>
      <c r="F73" s="1">
        <v>7.7473302439999996</v>
      </c>
      <c r="G73" s="1">
        <v>17.464235339999998</v>
      </c>
      <c r="H73" s="44">
        <v>56.488011280000002</v>
      </c>
    </row>
    <row r="74" spans="2:8" ht="12.5">
      <c r="B74" s="15" t="s">
        <v>255</v>
      </c>
      <c r="C74" s="1">
        <v>1.719808166</v>
      </c>
      <c r="E74" s="1">
        <v>3.7236536720000002</v>
      </c>
      <c r="F74" s="1">
        <v>1.9481538759999999</v>
      </c>
      <c r="G74" s="1">
        <v>37.6496979</v>
      </c>
      <c r="H74" s="44">
        <v>54.958686389999997</v>
      </c>
    </row>
    <row r="75" spans="2:8" ht="12.5">
      <c r="B75" s="15" t="s">
        <v>185</v>
      </c>
      <c r="C75" s="1">
        <v>4.3087269309999998</v>
      </c>
      <c r="E75" s="1">
        <v>21.451099989999999</v>
      </c>
      <c r="F75" s="1">
        <v>5.6928370350000002</v>
      </c>
      <c r="G75" s="1">
        <v>13.89583985</v>
      </c>
      <c r="H75" s="44">
        <v>54.651496190000003</v>
      </c>
    </row>
    <row r="76" spans="2:8" ht="12.5">
      <c r="B76" s="52" t="s">
        <v>180</v>
      </c>
      <c r="C76" s="53">
        <v>1.8044752820000001</v>
      </c>
      <c r="D76" s="53">
        <v>14.576481879999999</v>
      </c>
      <c r="G76" s="53">
        <v>31.524277940000001</v>
      </c>
      <c r="H76" s="54">
        <v>52.094764900000001</v>
      </c>
    </row>
    <row r="77" spans="2:8" ht="12.5">
      <c r="B77" s="15" t="s">
        <v>210</v>
      </c>
      <c r="C77" s="1">
        <v>4.5049196250000003</v>
      </c>
      <c r="E77" s="1">
        <v>21.862815879999999</v>
      </c>
      <c r="F77" s="1">
        <v>9.9885014870000006</v>
      </c>
      <c r="G77" s="1">
        <v>17.13748696</v>
      </c>
      <c r="H77" s="44">
        <v>46.506276049999997</v>
      </c>
    </row>
    <row r="78" spans="2:8" ht="12.5">
      <c r="B78" s="15" t="s">
        <v>198</v>
      </c>
      <c r="C78" s="1">
        <v>12.06340677</v>
      </c>
      <c r="E78" s="1">
        <v>35.749149199999998</v>
      </c>
      <c r="G78" s="1">
        <v>11.136485759999999</v>
      </c>
      <c r="H78" s="44">
        <v>41.050958270000002</v>
      </c>
    </row>
    <row r="79" spans="2:8" ht="12.5">
      <c r="B79" s="75" t="s">
        <v>211</v>
      </c>
      <c r="C79" s="76">
        <v>2.4059087799999999</v>
      </c>
      <c r="D79" s="53">
        <f>E79+F79</f>
        <v>37.067048669999998</v>
      </c>
      <c r="E79" s="43">
        <v>18.062763499999999</v>
      </c>
      <c r="F79" s="43">
        <v>19.004285169999999</v>
      </c>
      <c r="G79" s="76">
        <v>19.899451190000001</v>
      </c>
      <c r="H79" s="77">
        <v>40.627591359999997</v>
      </c>
    </row>
    <row r="99" spans="2:2" ht="12.5">
      <c r="B99" s="1"/>
    </row>
    <row r="100" spans="2:2" ht="12.5">
      <c r="B100" s="1"/>
    </row>
    <row r="101" spans="2:2" ht="12.5">
      <c r="B101" s="1"/>
    </row>
    <row r="102" spans="2:2" ht="12.5">
      <c r="B102" s="1"/>
    </row>
    <row r="103" spans="2:2" ht="12.5">
      <c r="B103" s="1"/>
    </row>
    <row r="104" spans="2:2" ht="12.5">
      <c r="B104" s="1"/>
    </row>
    <row r="105" spans="2:2" ht="12.5">
      <c r="B105" s="1"/>
    </row>
    <row r="158" spans="1:1" ht="12.5">
      <c r="A158" s="1"/>
    </row>
    <row r="171" ht="12.5" hidden="1"/>
    <row r="173" ht="12.5" hidden="1"/>
    <row r="174" ht="12.5" hidden="1"/>
    <row r="175" ht="12.5" hidden="1"/>
  </sheetData>
  <phoneticPr fontId="51"/>
  <hyperlinks>
    <hyperlink ref="A1" location="'目次'!A1" display="目次"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W390"/>
  <sheetViews>
    <sheetView workbookViewId="0"/>
  </sheetViews>
  <sheetFormatPr defaultColWidth="12.6328125" defaultRowHeight="15.75" customHeight="1"/>
  <sheetData>
    <row r="1" spans="1:11" ht="15.75" customHeight="1">
      <c r="A1" s="11" t="s">
        <v>58</v>
      </c>
    </row>
    <row r="2" spans="1:11" ht="15.75" customHeight="1">
      <c r="B2" s="12"/>
      <c r="C2" s="13">
        <v>2012</v>
      </c>
      <c r="D2" s="13">
        <v>2014</v>
      </c>
      <c r="E2" s="13">
        <v>2016</v>
      </c>
      <c r="F2" s="13">
        <v>2018</v>
      </c>
      <c r="G2" s="13">
        <v>2020</v>
      </c>
      <c r="H2" s="14">
        <v>2022</v>
      </c>
    </row>
    <row r="3" spans="1:11" ht="15.75" customHeight="1">
      <c r="B3" s="24" t="s">
        <v>256</v>
      </c>
      <c r="C3" s="78">
        <v>35.344200000000001</v>
      </c>
      <c r="D3" s="78">
        <v>36.781700000000001</v>
      </c>
      <c r="E3" s="78">
        <v>38.817399999999999</v>
      </c>
      <c r="F3" s="78">
        <v>39.749400000000001</v>
      </c>
      <c r="G3" s="78">
        <v>42.719299999999997</v>
      </c>
      <c r="H3" s="79">
        <v>48.751100000000001</v>
      </c>
    </row>
    <row r="4" spans="1:11" ht="15.75" customHeight="1">
      <c r="B4" s="24" t="s">
        <v>257</v>
      </c>
      <c r="C4" s="78">
        <v>53.232900000000001</v>
      </c>
      <c r="D4" s="78">
        <v>53.510399999999997</v>
      </c>
      <c r="E4" s="78">
        <v>54.38</v>
      </c>
      <c r="F4" s="78">
        <v>55.258099999999999</v>
      </c>
      <c r="G4" s="78">
        <v>55.633600000000001</v>
      </c>
      <c r="H4" s="79">
        <v>55.790799999999997</v>
      </c>
    </row>
    <row r="5" spans="1:11" ht="15.75" customHeight="1">
      <c r="B5" s="24" t="s">
        <v>258</v>
      </c>
      <c r="C5" s="78">
        <v>20.507300000000001</v>
      </c>
      <c r="D5" s="78">
        <v>21.889099999999999</v>
      </c>
      <c r="E5" s="78">
        <v>25.115300000000001</v>
      </c>
      <c r="F5" s="78">
        <v>26.392499999999998</v>
      </c>
      <c r="G5" s="78">
        <v>33.866799999999998</v>
      </c>
      <c r="H5" s="79">
        <v>33.291800000000002</v>
      </c>
    </row>
    <row r="6" spans="1:11" ht="15.75" customHeight="1">
      <c r="B6" s="19" t="s">
        <v>259</v>
      </c>
      <c r="C6" s="80">
        <v>85.49</v>
      </c>
      <c r="D6" s="80">
        <v>88.17</v>
      </c>
      <c r="E6" s="80">
        <v>93.210000000000008</v>
      </c>
      <c r="F6" s="80">
        <v>96.01</v>
      </c>
      <c r="G6" s="80">
        <v>104.80999999999999</v>
      </c>
      <c r="H6" s="80">
        <v>110.30999999999999</v>
      </c>
      <c r="I6" s="68"/>
      <c r="J6" s="68"/>
    </row>
    <row r="7" spans="1:11" ht="15.75" customHeight="1">
      <c r="B7" s="68"/>
      <c r="C7" s="68"/>
    </row>
    <row r="8" spans="1:11" ht="15.75" customHeight="1">
      <c r="B8" s="68"/>
    </row>
    <row r="9" spans="1:11" ht="15.75" customHeight="1">
      <c r="B9" s="288" t="s">
        <v>1421</v>
      </c>
      <c r="C9" t="s">
        <v>1422</v>
      </c>
    </row>
    <row r="10" spans="1:11" ht="15.75" customHeight="1">
      <c r="B10" s="287" t="s">
        <v>1419</v>
      </c>
      <c r="C10" t="s">
        <v>1420</v>
      </c>
    </row>
    <row r="11" spans="1:11" ht="15.75" customHeight="1">
      <c r="F11" s="68"/>
    </row>
    <row r="12" spans="1:11" ht="15.75" customHeight="1">
      <c r="B12" s="1" t="s">
        <v>260</v>
      </c>
      <c r="I12" s="1"/>
    </row>
    <row r="13" spans="1:11" ht="15.75" customHeight="1">
      <c r="B13" s="12"/>
      <c r="C13" s="13">
        <v>2012</v>
      </c>
      <c r="D13" s="13">
        <v>2014</v>
      </c>
      <c r="E13" s="13">
        <v>2016</v>
      </c>
      <c r="F13" s="13">
        <v>2018</v>
      </c>
      <c r="G13" s="13">
        <v>2020</v>
      </c>
      <c r="H13" s="13">
        <v>2022</v>
      </c>
      <c r="I13" s="15"/>
      <c r="K13" s="1"/>
    </row>
    <row r="14" spans="1:11" ht="15.75" customHeight="1">
      <c r="B14" s="15" t="s">
        <v>261</v>
      </c>
      <c r="C14" s="18">
        <v>353442</v>
      </c>
      <c r="D14" s="18">
        <v>367817</v>
      </c>
      <c r="E14" s="18">
        <v>388174</v>
      </c>
      <c r="F14" s="18">
        <v>397494</v>
      </c>
      <c r="G14" s="18">
        <v>427193</v>
      </c>
      <c r="H14" s="18">
        <v>487511</v>
      </c>
      <c r="I14" s="41"/>
      <c r="K14" s="18"/>
    </row>
    <row r="15" spans="1:11" ht="15.75" customHeight="1">
      <c r="B15" s="15" t="s">
        <v>262</v>
      </c>
      <c r="C15" s="18">
        <v>532329</v>
      </c>
      <c r="D15" s="18">
        <v>535104</v>
      </c>
      <c r="E15" s="18">
        <v>543800</v>
      </c>
      <c r="F15" s="18">
        <v>552581</v>
      </c>
      <c r="G15" s="18">
        <v>556336</v>
      </c>
      <c r="H15" s="18">
        <v>557908</v>
      </c>
      <c r="I15" s="41"/>
      <c r="K15" s="18"/>
    </row>
    <row r="16" spans="1:11" ht="15.75" customHeight="1">
      <c r="B16" s="15" t="s">
        <v>263</v>
      </c>
      <c r="C16" s="18">
        <v>205073</v>
      </c>
      <c r="D16" s="18">
        <v>218891</v>
      </c>
      <c r="E16" s="18">
        <v>251153</v>
      </c>
      <c r="F16" s="18">
        <v>263925</v>
      </c>
      <c r="G16" s="18">
        <v>338668</v>
      </c>
      <c r="H16" s="18">
        <v>332918</v>
      </c>
      <c r="I16" s="41"/>
      <c r="K16" s="18"/>
    </row>
    <row r="17" spans="1:23" ht="15.75" customHeight="1">
      <c r="B17" s="19" t="s">
        <v>264</v>
      </c>
      <c r="C17" s="43">
        <v>854.9</v>
      </c>
      <c r="D17" s="33">
        <v>881.7</v>
      </c>
      <c r="E17" s="33">
        <v>932.1</v>
      </c>
      <c r="F17" s="33">
        <v>960.1</v>
      </c>
      <c r="G17" s="81">
        <v>1048.0999999999999</v>
      </c>
      <c r="H17" s="81">
        <v>1103.0999999999999</v>
      </c>
      <c r="I17" s="82"/>
      <c r="K17" s="83"/>
    </row>
    <row r="18" spans="1:23" ht="15.75" customHeight="1">
      <c r="B18" s="1"/>
      <c r="I18" s="1"/>
    </row>
    <row r="19" spans="1:23" ht="15.75" customHeight="1">
      <c r="B19" s="1" t="s">
        <v>265</v>
      </c>
      <c r="I19" s="1"/>
    </row>
    <row r="20" spans="1:23" ht="15.75" customHeight="1">
      <c r="B20" s="12"/>
      <c r="C20" s="13">
        <v>2012</v>
      </c>
      <c r="D20" s="13">
        <v>2013</v>
      </c>
      <c r="E20" s="13">
        <v>2014</v>
      </c>
      <c r="F20" s="13">
        <v>2015</v>
      </c>
      <c r="G20" s="13">
        <v>2016</v>
      </c>
      <c r="H20" s="13">
        <v>2017</v>
      </c>
      <c r="I20" s="13">
        <v>2018</v>
      </c>
      <c r="J20" s="13">
        <v>2019</v>
      </c>
      <c r="K20" s="13">
        <v>2020</v>
      </c>
      <c r="L20" s="13">
        <v>2021</v>
      </c>
      <c r="M20" s="14">
        <v>2022</v>
      </c>
    </row>
    <row r="21" spans="1:23" ht="15.75" customHeight="1">
      <c r="B21" s="15" t="s">
        <v>261</v>
      </c>
      <c r="C21" s="18">
        <v>353442</v>
      </c>
      <c r="D21" s="18">
        <v>360761</v>
      </c>
      <c r="E21" s="18">
        <v>367817</v>
      </c>
      <c r="F21" s="18">
        <v>385651</v>
      </c>
      <c r="G21" s="18">
        <v>388174</v>
      </c>
      <c r="H21" s="18">
        <v>394243</v>
      </c>
      <c r="I21" s="18">
        <v>397494</v>
      </c>
      <c r="J21" s="18">
        <v>407242</v>
      </c>
      <c r="K21" s="18">
        <v>427193</v>
      </c>
      <c r="L21" s="18">
        <v>474205</v>
      </c>
      <c r="M21" s="55">
        <v>487511</v>
      </c>
    </row>
    <row r="22" spans="1:23" ht="15.75" customHeight="1">
      <c r="B22" s="15" t="s">
        <v>262</v>
      </c>
      <c r="C22" s="18">
        <v>532329</v>
      </c>
      <c r="D22" s="18">
        <v>538799</v>
      </c>
      <c r="E22" s="18">
        <v>535104</v>
      </c>
      <c r="F22" s="18">
        <v>540929</v>
      </c>
      <c r="G22" s="18">
        <v>543800</v>
      </c>
      <c r="H22" s="18">
        <v>548349</v>
      </c>
      <c r="I22" s="18">
        <v>552581</v>
      </c>
      <c r="J22" s="18">
        <v>554520</v>
      </c>
      <c r="K22" s="18">
        <v>556336</v>
      </c>
      <c r="L22" s="18">
        <v>558151</v>
      </c>
      <c r="M22" s="55">
        <v>557908</v>
      </c>
    </row>
    <row r="23" spans="1:23" ht="15.75" customHeight="1">
      <c r="B23" s="15" t="s">
        <v>263</v>
      </c>
      <c r="C23" s="18">
        <v>205073</v>
      </c>
      <c r="D23" s="18">
        <v>208293</v>
      </c>
      <c r="E23" s="18">
        <v>218891</v>
      </c>
      <c r="F23" s="18">
        <v>241564</v>
      </c>
      <c r="G23" s="18">
        <v>251153</v>
      </c>
      <c r="H23" s="18">
        <v>258098</v>
      </c>
      <c r="I23" s="18">
        <v>263925</v>
      </c>
      <c r="J23" s="18">
        <v>277481</v>
      </c>
      <c r="K23" s="18">
        <v>338668</v>
      </c>
      <c r="L23" s="18">
        <v>355169</v>
      </c>
      <c r="M23" s="55">
        <v>332918</v>
      </c>
    </row>
    <row r="24" spans="1:23" ht="15.75" customHeight="1">
      <c r="B24" s="19" t="s">
        <v>264</v>
      </c>
      <c r="C24" s="43">
        <v>854.9</v>
      </c>
      <c r="D24" s="43">
        <v>869.5</v>
      </c>
      <c r="E24" s="43">
        <v>881.7</v>
      </c>
      <c r="F24" s="43">
        <v>919.1</v>
      </c>
      <c r="G24" s="43">
        <v>932.1</v>
      </c>
      <c r="H24" s="43">
        <v>947.6</v>
      </c>
      <c r="I24" s="43">
        <v>960.1</v>
      </c>
      <c r="J24" s="43">
        <v>982.2</v>
      </c>
      <c r="K24" s="84">
        <v>1048.0999999999999</v>
      </c>
      <c r="L24" s="84">
        <v>1105.5999999999999</v>
      </c>
      <c r="M24" s="85">
        <v>1103.0999999999999</v>
      </c>
    </row>
    <row r="25" spans="1:23" ht="15.75" customHeight="1">
      <c r="B25" s="1"/>
      <c r="I25" s="1"/>
    </row>
    <row r="26" spans="1:23" ht="15.75" customHeight="1">
      <c r="B26" s="1"/>
      <c r="I26" s="1"/>
    </row>
    <row r="27" spans="1:23" ht="15.75" customHeight="1">
      <c r="A27" s="1"/>
      <c r="B27" s="1"/>
      <c r="I27" s="1"/>
    </row>
    <row r="28" spans="1:23" ht="15.75" customHeight="1">
      <c r="A28" s="1"/>
      <c r="B28" s="1" t="s">
        <v>266</v>
      </c>
      <c r="L28" s="1" t="s">
        <v>267</v>
      </c>
    </row>
    <row r="29" spans="1:23" ht="15.75" customHeight="1">
      <c r="A29" s="1"/>
      <c r="B29" s="86" t="s">
        <v>268</v>
      </c>
      <c r="C29" s="87"/>
      <c r="D29" s="13"/>
      <c r="E29" s="13"/>
      <c r="F29" s="13"/>
      <c r="G29" s="13"/>
      <c r="H29" s="13"/>
      <c r="I29" s="14"/>
      <c r="L29" s="12" t="s">
        <v>269</v>
      </c>
      <c r="M29" s="13"/>
      <c r="N29" s="13"/>
      <c r="O29" s="13"/>
      <c r="P29" s="13"/>
      <c r="Q29" s="13"/>
      <c r="R29" s="13"/>
      <c r="S29" s="13"/>
      <c r="T29" s="13"/>
      <c r="U29" s="13"/>
      <c r="V29" s="13"/>
      <c r="W29" s="14"/>
    </row>
    <row r="30" spans="1:23" ht="15.75" customHeight="1">
      <c r="A30" s="1"/>
      <c r="B30" s="88" t="s">
        <v>270</v>
      </c>
      <c r="C30" s="16"/>
      <c r="I30" s="44"/>
      <c r="L30" s="15" t="s">
        <v>271</v>
      </c>
      <c r="W30" s="44"/>
    </row>
    <row r="31" spans="1:23" ht="15.75" customHeight="1">
      <c r="A31" s="1"/>
      <c r="B31" s="89"/>
      <c r="C31" s="16"/>
      <c r="I31" s="44"/>
      <c r="L31" s="15"/>
      <c r="W31" s="44"/>
    </row>
    <row r="32" spans="1:23" ht="18">
      <c r="A32" s="1"/>
      <c r="B32" s="89"/>
      <c r="C32" s="16"/>
      <c r="I32" s="44"/>
      <c r="L32" s="15"/>
      <c r="W32" s="44"/>
    </row>
    <row r="33" spans="1:23" ht="18">
      <c r="A33" s="1"/>
      <c r="B33" s="89" t="s">
        <v>272</v>
      </c>
      <c r="C33" s="16"/>
      <c r="D33" s="1" t="s">
        <v>259</v>
      </c>
      <c r="F33" s="1" t="s">
        <v>273</v>
      </c>
      <c r="H33" s="1" t="s">
        <v>274</v>
      </c>
      <c r="I33" s="44"/>
      <c r="L33" s="15" t="s">
        <v>272</v>
      </c>
      <c r="N33" s="1" t="s">
        <v>275</v>
      </c>
      <c r="S33" s="1" t="s">
        <v>276</v>
      </c>
      <c r="W33" s="44"/>
    </row>
    <row r="34" spans="1:23" ht="18">
      <c r="A34" s="1"/>
      <c r="B34" s="89"/>
      <c r="C34" s="16"/>
      <c r="I34" s="44"/>
      <c r="L34" s="15"/>
      <c r="W34" s="44"/>
    </row>
    <row r="35" spans="1:23" ht="18">
      <c r="A35" s="1"/>
      <c r="B35" s="89"/>
      <c r="C35" s="16"/>
      <c r="D35" s="1" t="s">
        <v>277</v>
      </c>
      <c r="F35" s="1" t="s">
        <v>278</v>
      </c>
      <c r="H35" s="1" t="s">
        <v>279</v>
      </c>
      <c r="I35" s="44"/>
      <c r="L35" s="15"/>
      <c r="N35" s="1" t="s">
        <v>280</v>
      </c>
      <c r="S35" s="1" t="s">
        <v>281</v>
      </c>
      <c r="W35" s="44"/>
    </row>
    <row r="36" spans="1:23" ht="18">
      <c r="A36" s="1"/>
      <c r="B36" s="89"/>
      <c r="C36" s="16"/>
      <c r="D36" s="1" t="s">
        <v>282</v>
      </c>
      <c r="E36" s="1" t="s">
        <v>283</v>
      </c>
      <c r="F36" s="1" t="s">
        <v>282</v>
      </c>
      <c r="G36" s="1" t="s">
        <v>283</v>
      </c>
      <c r="H36" s="1" t="s">
        <v>282</v>
      </c>
      <c r="I36" s="44" t="s">
        <v>283</v>
      </c>
      <c r="L36" s="15"/>
      <c r="N36" s="1" t="s">
        <v>284</v>
      </c>
      <c r="O36" s="1" t="s">
        <v>256</v>
      </c>
      <c r="P36" s="1" t="s">
        <v>257</v>
      </c>
      <c r="Q36" s="1" t="s">
        <v>258</v>
      </c>
      <c r="S36" s="1" t="s">
        <v>284</v>
      </c>
      <c r="T36" s="1" t="s">
        <v>256</v>
      </c>
      <c r="U36" s="1" t="s">
        <v>257</v>
      </c>
      <c r="V36" s="1" t="s">
        <v>258</v>
      </c>
      <c r="W36" s="44"/>
    </row>
    <row r="37" spans="1:23" ht="18">
      <c r="A37" s="1"/>
      <c r="B37" s="89"/>
      <c r="C37" s="16"/>
      <c r="E37" s="1" t="s">
        <v>285</v>
      </c>
      <c r="G37" s="1" t="s">
        <v>285</v>
      </c>
      <c r="I37" s="44" t="s">
        <v>285</v>
      </c>
      <c r="L37" s="15"/>
      <c r="R37" s="1" t="s">
        <v>286</v>
      </c>
      <c r="W37" s="44" t="s">
        <v>286</v>
      </c>
    </row>
    <row r="38" spans="1:23" ht="18">
      <c r="A38" s="1"/>
      <c r="B38" s="90" t="s">
        <v>287</v>
      </c>
      <c r="C38" s="25"/>
      <c r="D38" s="1" t="s">
        <v>288</v>
      </c>
      <c r="E38" s="1" t="s">
        <v>289</v>
      </c>
      <c r="F38" s="1" t="s">
        <v>288</v>
      </c>
      <c r="G38" s="1" t="s">
        <v>289</v>
      </c>
      <c r="H38" s="1" t="s">
        <v>288</v>
      </c>
      <c r="I38" s="44" t="s">
        <v>289</v>
      </c>
      <c r="L38" s="15" t="s">
        <v>290</v>
      </c>
      <c r="N38" s="25" t="s">
        <v>291</v>
      </c>
      <c r="O38" s="16" t="s">
        <v>292</v>
      </c>
      <c r="P38" s="16" t="s">
        <v>293</v>
      </c>
      <c r="Q38" s="16" t="s">
        <v>294</v>
      </c>
      <c r="R38" s="16" t="s">
        <v>295</v>
      </c>
      <c r="S38" s="16" t="s">
        <v>291</v>
      </c>
      <c r="T38" s="16" t="s">
        <v>292</v>
      </c>
      <c r="U38" s="1" t="s">
        <v>293</v>
      </c>
      <c r="V38" s="1" t="s">
        <v>294</v>
      </c>
      <c r="W38" s="44" t="s">
        <v>295</v>
      </c>
    </row>
    <row r="39" spans="1:23" ht="18">
      <c r="A39" s="1"/>
      <c r="B39" s="90"/>
      <c r="C39" s="25"/>
      <c r="E39" s="1" t="s">
        <v>296</v>
      </c>
      <c r="G39" s="1" t="s">
        <v>296</v>
      </c>
      <c r="I39" s="44" t="s">
        <v>296</v>
      </c>
      <c r="L39" s="15">
        <v>1950</v>
      </c>
      <c r="M39" s="1" t="s">
        <v>297</v>
      </c>
      <c r="N39" s="29">
        <v>1261</v>
      </c>
      <c r="O39" s="16">
        <v>646</v>
      </c>
      <c r="P39" s="16">
        <v>615</v>
      </c>
      <c r="Q39" s="16"/>
      <c r="R39" s="16" t="s">
        <v>298</v>
      </c>
      <c r="S39" s="16">
        <v>100</v>
      </c>
      <c r="T39" s="16">
        <v>51.2</v>
      </c>
      <c r="U39" s="1">
        <v>48.8</v>
      </c>
      <c r="W39" s="44" t="s">
        <v>298</v>
      </c>
    </row>
    <row r="40" spans="1:23" ht="18">
      <c r="A40" s="1"/>
      <c r="B40" s="90">
        <v>1951</v>
      </c>
      <c r="C40" s="25" t="s">
        <v>299</v>
      </c>
      <c r="D40" s="1">
        <v>1.9</v>
      </c>
      <c r="E40" s="1">
        <v>3.2</v>
      </c>
      <c r="F40" s="1">
        <v>64.8</v>
      </c>
      <c r="G40" s="1">
        <v>6.1</v>
      </c>
      <c r="H40" s="1">
        <v>52.5</v>
      </c>
      <c r="I40" s="44">
        <v>6</v>
      </c>
      <c r="L40" s="15">
        <v>1951</v>
      </c>
      <c r="M40" s="1">
        <v>-26</v>
      </c>
      <c r="N40" s="29">
        <v>1571</v>
      </c>
      <c r="O40" s="16">
        <v>804</v>
      </c>
      <c r="P40" s="16">
        <v>768</v>
      </c>
      <c r="Q40" s="16"/>
      <c r="R40" s="16" t="s">
        <v>298</v>
      </c>
      <c r="S40" s="16">
        <v>100</v>
      </c>
      <c r="T40" s="16">
        <v>51.1</v>
      </c>
      <c r="U40" s="1">
        <v>48.9</v>
      </c>
      <c r="W40" s="44" t="s">
        <v>298</v>
      </c>
    </row>
    <row r="41" spans="1:23" ht="18">
      <c r="A41" s="1"/>
      <c r="B41" s="90">
        <v>1952</v>
      </c>
      <c r="C41" s="25" t="s">
        <v>300</v>
      </c>
      <c r="D41" s="1">
        <v>2.6</v>
      </c>
      <c r="E41" s="1">
        <v>4.5</v>
      </c>
      <c r="F41" s="1">
        <v>74.3</v>
      </c>
      <c r="G41" s="1">
        <v>6.9</v>
      </c>
      <c r="H41" s="1">
        <v>60.8</v>
      </c>
      <c r="I41" s="44">
        <v>6.9</v>
      </c>
      <c r="L41" s="15">
        <v>1952</v>
      </c>
      <c r="M41" s="1" t="s">
        <v>301</v>
      </c>
      <c r="N41" s="18">
        <v>2194</v>
      </c>
      <c r="O41" s="16">
        <v>1149</v>
      </c>
      <c r="P41" s="16">
        <v>1046</v>
      </c>
      <c r="Q41" s="28"/>
      <c r="R41" s="28" t="s">
        <v>298</v>
      </c>
      <c r="S41" s="78">
        <v>100</v>
      </c>
      <c r="T41" s="78">
        <v>52.3</v>
      </c>
      <c r="U41" s="1">
        <v>47.7</v>
      </c>
      <c r="W41" s="44" t="s">
        <v>298</v>
      </c>
    </row>
    <row r="42" spans="1:23" ht="18">
      <c r="A42" s="1"/>
      <c r="B42" s="90">
        <v>1953</v>
      </c>
      <c r="C42" s="25" t="s">
        <v>302</v>
      </c>
      <c r="D42" s="1">
        <v>3</v>
      </c>
      <c r="E42" s="1">
        <v>5.2</v>
      </c>
      <c r="F42" s="1">
        <v>86.5</v>
      </c>
      <c r="G42" s="1">
        <v>8.1</v>
      </c>
      <c r="H42" s="1">
        <v>69</v>
      </c>
      <c r="I42" s="44">
        <v>7.9</v>
      </c>
      <c r="L42" s="15">
        <v>1953</v>
      </c>
      <c r="M42" s="1" t="s">
        <v>303</v>
      </c>
      <c r="N42" s="18">
        <v>2577</v>
      </c>
      <c r="O42" s="18">
        <v>1480</v>
      </c>
      <c r="P42" s="18">
        <v>1096</v>
      </c>
      <c r="R42" s="1" t="s">
        <v>298</v>
      </c>
      <c r="S42" s="1">
        <v>100</v>
      </c>
      <c r="T42" s="1">
        <v>57.5</v>
      </c>
      <c r="U42" s="1">
        <v>42.5</v>
      </c>
      <c r="W42" s="44" t="s">
        <v>298</v>
      </c>
    </row>
    <row r="43" spans="1:23" ht="18">
      <c r="A43" s="1"/>
      <c r="B43" s="90">
        <v>1954</v>
      </c>
      <c r="C43" s="25" t="s">
        <v>304</v>
      </c>
      <c r="D43" s="1">
        <v>4.4000000000000004</v>
      </c>
      <c r="E43" s="1">
        <v>7.6</v>
      </c>
      <c r="F43" s="1">
        <v>88.7</v>
      </c>
      <c r="G43" s="1">
        <v>8.3000000000000007</v>
      </c>
      <c r="H43" s="1">
        <v>74.7</v>
      </c>
      <c r="I43" s="44">
        <v>8.5</v>
      </c>
      <c r="L43" s="15">
        <v>1954</v>
      </c>
      <c r="M43" s="1" t="s">
        <v>305</v>
      </c>
      <c r="N43" s="18">
        <v>3841</v>
      </c>
      <c r="O43" s="18">
        <v>1712</v>
      </c>
      <c r="P43" s="18">
        <v>2129</v>
      </c>
      <c r="R43" s="1" t="s">
        <v>298</v>
      </c>
      <c r="S43" s="1">
        <v>100</v>
      </c>
      <c r="T43" s="1">
        <v>44.6</v>
      </c>
      <c r="U43" s="1">
        <v>55.4</v>
      </c>
      <c r="W43" s="44" t="s">
        <v>298</v>
      </c>
    </row>
    <row r="44" spans="1:23" ht="18">
      <c r="A44" s="1"/>
      <c r="B44" s="90">
        <v>1955</v>
      </c>
      <c r="C44" s="25" t="s">
        <v>306</v>
      </c>
      <c r="D44" s="1">
        <v>4.4000000000000004</v>
      </c>
      <c r="E44" s="1">
        <v>7.6</v>
      </c>
      <c r="F44" s="1">
        <v>96.3</v>
      </c>
      <c r="G44" s="1">
        <v>9</v>
      </c>
      <c r="H44" s="1">
        <v>78.099999999999994</v>
      </c>
      <c r="I44" s="44">
        <v>8.9</v>
      </c>
      <c r="L44" s="15">
        <v>1955</v>
      </c>
      <c r="M44" s="1" t="s">
        <v>307</v>
      </c>
      <c r="N44" s="18">
        <v>3893</v>
      </c>
      <c r="O44" s="18">
        <v>1919</v>
      </c>
      <c r="P44" s="18">
        <v>1974</v>
      </c>
      <c r="R44" s="1" t="s">
        <v>298</v>
      </c>
      <c r="S44" s="1">
        <v>100</v>
      </c>
      <c r="T44" s="1">
        <v>49.3</v>
      </c>
      <c r="U44" s="1">
        <v>50.7</v>
      </c>
      <c r="W44" s="44" t="s">
        <v>298</v>
      </c>
    </row>
    <row r="45" spans="1:23" ht="18">
      <c r="A45" s="1"/>
      <c r="B45" s="90">
        <v>1956</v>
      </c>
      <c r="C45" s="25" t="s">
        <v>308</v>
      </c>
      <c r="D45" s="1">
        <v>4.4000000000000004</v>
      </c>
      <c r="E45" s="1">
        <v>7.7</v>
      </c>
      <c r="F45" s="1">
        <v>107</v>
      </c>
      <c r="G45" s="1">
        <v>10</v>
      </c>
      <c r="H45" s="1">
        <v>87.6</v>
      </c>
      <c r="I45" s="44">
        <v>10</v>
      </c>
      <c r="L45" s="15">
        <v>1956</v>
      </c>
      <c r="M45" s="1" t="s">
        <v>309</v>
      </c>
      <c r="N45" s="18">
        <v>3986</v>
      </c>
      <c r="O45" s="18">
        <v>2018</v>
      </c>
      <c r="P45" s="18">
        <v>1969</v>
      </c>
      <c r="R45" s="1" t="s">
        <v>298</v>
      </c>
      <c r="S45" s="1">
        <v>100</v>
      </c>
      <c r="T45" s="1">
        <v>50.6</v>
      </c>
      <c r="U45" s="1">
        <v>49.4</v>
      </c>
      <c r="W45" s="44" t="s">
        <v>298</v>
      </c>
    </row>
    <row r="46" spans="1:23" ht="18">
      <c r="A46" s="1"/>
      <c r="B46" s="90">
        <v>1957</v>
      </c>
      <c r="C46" s="25" t="s">
        <v>310</v>
      </c>
      <c r="D46" s="1">
        <v>4.8</v>
      </c>
      <c r="E46" s="1">
        <v>8.3000000000000007</v>
      </c>
      <c r="F46" s="1">
        <v>121.7</v>
      </c>
      <c r="G46" s="1">
        <v>11.4</v>
      </c>
      <c r="H46" s="1">
        <v>97.5</v>
      </c>
      <c r="I46" s="44">
        <v>11.1</v>
      </c>
      <c r="L46" s="15">
        <v>1957</v>
      </c>
      <c r="M46" s="16" t="s">
        <v>311</v>
      </c>
      <c r="N46" s="16">
        <v>4357</v>
      </c>
      <c r="O46" s="16">
        <v>2224</v>
      </c>
      <c r="P46" s="16">
        <v>2133</v>
      </c>
      <c r="Q46" s="16"/>
      <c r="R46" s="17" t="s">
        <v>298</v>
      </c>
      <c r="S46" s="1">
        <v>100</v>
      </c>
      <c r="T46" s="1">
        <v>51</v>
      </c>
      <c r="U46" s="1">
        <v>49</v>
      </c>
      <c r="W46" s="44" t="s">
        <v>298</v>
      </c>
    </row>
    <row r="47" spans="1:23" ht="18">
      <c r="B47" s="90">
        <v>1958</v>
      </c>
      <c r="C47" s="25" t="s">
        <v>312</v>
      </c>
      <c r="D47" s="1">
        <v>5.5</v>
      </c>
      <c r="E47" s="1">
        <v>9.6</v>
      </c>
      <c r="F47" s="1">
        <v>129.1</v>
      </c>
      <c r="G47" s="1">
        <v>12.1</v>
      </c>
      <c r="H47" s="1">
        <v>102.2</v>
      </c>
      <c r="I47" s="44">
        <v>11.6</v>
      </c>
      <c r="L47" s="15">
        <v>1958</v>
      </c>
      <c r="M47" s="16" t="s">
        <v>313</v>
      </c>
      <c r="N47" s="16">
        <v>5080</v>
      </c>
      <c r="O47" s="16">
        <v>2099</v>
      </c>
      <c r="P47" s="16">
        <v>2981</v>
      </c>
      <c r="Q47" s="16"/>
      <c r="R47" s="17" t="s">
        <v>298</v>
      </c>
      <c r="S47" s="1">
        <v>100</v>
      </c>
      <c r="T47" s="1">
        <v>41.3</v>
      </c>
      <c r="U47" s="1">
        <v>58.7</v>
      </c>
      <c r="W47" s="44" t="s">
        <v>298</v>
      </c>
    </row>
    <row r="48" spans="1:23" ht="18">
      <c r="A48" s="1"/>
      <c r="B48" s="90">
        <v>1959</v>
      </c>
      <c r="C48" s="25" t="s">
        <v>314</v>
      </c>
      <c r="D48" s="1">
        <v>6.2</v>
      </c>
      <c r="E48" s="1">
        <v>10.9</v>
      </c>
      <c r="F48" s="1">
        <v>150</v>
      </c>
      <c r="G48" s="1">
        <v>14</v>
      </c>
      <c r="H48" s="1">
        <v>119.2</v>
      </c>
      <c r="I48" s="44">
        <v>13.6</v>
      </c>
      <c r="L48" s="15">
        <v>1959</v>
      </c>
      <c r="M48" s="16" t="s">
        <v>315</v>
      </c>
      <c r="N48" s="16">
        <v>5778</v>
      </c>
      <c r="O48" s="16">
        <v>2523</v>
      </c>
      <c r="P48" s="16">
        <v>3255</v>
      </c>
      <c r="Q48" s="16"/>
      <c r="R48" s="17" t="s">
        <v>298</v>
      </c>
      <c r="S48" s="1">
        <v>100</v>
      </c>
      <c r="T48" s="1">
        <v>43.7</v>
      </c>
      <c r="U48" s="1">
        <v>56.3</v>
      </c>
      <c r="W48" s="44" t="s">
        <v>298</v>
      </c>
    </row>
    <row r="49" spans="2:23" ht="18">
      <c r="B49" s="90">
        <v>1960</v>
      </c>
      <c r="C49" s="25" t="s">
        <v>316</v>
      </c>
      <c r="D49" s="1">
        <v>7</v>
      </c>
      <c r="E49" s="1">
        <v>12.2</v>
      </c>
      <c r="F49" s="1">
        <v>178.6</v>
      </c>
      <c r="G49" s="1">
        <v>16.7</v>
      </c>
      <c r="H49" s="1">
        <v>144.5</v>
      </c>
      <c r="I49" s="44">
        <v>16.399999999999999</v>
      </c>
      <c r="L49" s="15">
        <v>1960</v>
      </c>
      <c r="M49" s="1" t="s">
        <v>317</v>
      </c>
      <c r="N49" s="18">
        <v>6553</v>
      </c>
      <c r="O49" s="18">
        <v>2942</v>
      </c>
      <c r="P49" s="18">
        <v>3611</v>
      </c>
      <c r="R49" s="1" t="s">
        <v>298</v>
      </c>
      <c r="S49" s="1">
        <v>100</v>
      </c>
      <c r="T49" s="1">
        <v>44.9</v>
      </c>
      <c r="U49" s="1">
        <v>55.1</v>
      </c>
      <c r="W49" s="44" t="s">
        <v>298</v>
      </c>
    </row>
    <row r="50" spans="2:23" ht="18">
      <c r="B50" s="90">
        <v>1961</v>
      </c>
      <c r="C50" s="25" t="s">
        <v>318</v>
      </c>
      <c r="D50" s="1">
        <v>8.4</v>
      </c>
      <c r="E50" s="1">
        <v>14.6</v>
      </c>
      <c r="F50" s="1">
        <v>213.9</v>
      </c>
      <c r="G50" s="1">
        <v>20</v>
      </c>
      <c r="H50" s="1">
        <v>170.6</v>
      </c>
      <c r="I50" s="44">
        <v>19.399999999999999</v>
      </c>
      <c r="L50" s="15">
        <v>1961</v>
      </c>
      <c r="M50" s="1" t="s">
        <v>319</v>
      </c>
      <c r="N50" s="18">
        <v>7900</v>
      </c>
      <c r="O50" s="18">
        <v>3850</v>
      </c>
      <c r="P50" s="18">
        <v>4050</v>
      </c>
      <c r="R50" s="1" t="s">
        <v>298</v>
      </c>
      <c r="S50" s="1">
        <v>100</v>
      </c>
      <c r="T50" s="1">
        <v>48.7</v>
      </c>
      <c r="U50" s="1">
        <v>51.3</v>
      </c>
      <c r="W50" s="44" t="s">
        <v>298</v>
      </c>
    </row>
    <row r="51" spans="2:23" ht="18">
      <c r="B51" s="90">
        <v>1962</v>
      </c>
      <c r="C51" s="25" t="s">
        <v>320</v>
      </c>
      <c r="D51" s="1">
        <v>9.6999999999999993</v>
      </c>
      <c r="E51" s="1">
        <v>16.899999999999999</v>
      </c>
      <c r="F51" s="1">
        <v>234.6</v>
      </c>
      <c r="G51" s="1">
        <v>21.9</v>
      </c>
      <c r="H51" s="1">
        <v>188</v>
      </c>
      <c r="I51" s="44">
        <v>21.4</v>
      </c>
      <c r="L51" s="15">
        <v>1962</v>
      </c>
      <c r="M51" s="1" t="s">
        <v>321</v>
      </c>
      <c r="N51" s="18">
        <v>9219</v>
      </c>
      <c r="O51" s="18">
        <v>4699</v>
      </c>
      <c r="P51" s="18">
        <v>4520</v>
      </c>
      <c r="R51" s="1" t="s">
        <v>298</v>
      </c>
      <c r="S51" s="1">
        <v>100</v>
      </c>
      <c r="T51" s="1">
        <v>51</v>
      </c>
      <c r="U51" s="1">
        <v>49</v>
      </c>
      <c r="W51" s="44" t="s">
        <v>298</v>
      </c>
    </row>
    <row r="52" spans="2:23" ht="18">
      <c r="B52" s="90">
        <v>1963</v>
      </c>
      <c r="C52" s="25" t="s">
        <v>322</v>
      </c>
      <c r="D52" s="1">
        <v>11.7</v>
      </c>
      <c r="E52" s="1">
        <v>20.3</v>
      </c>
      <c r="F52" s="1">
        <v>272.8</v>
      </c>
      <c r="G52" s="1">
        <v>25.5</v>
      </c>
      <c r="H52" s="1">
        <v>219.4</v>
      </c>
      <c r="I52" s="44">
        <v>25</v>
      </c>
      <c r="L52" s="15">
        <v>1963</v>
      </c>
      <c r="M52" s="1" t="s">
        <v>323</v>
      </c>
      <c r="N52" s="18">
        <v>11214</v>
      </c>
      <c r="O52" s="18">
        <v>5885</v>
      </c>
      <c r="P52" s="18">
        <v>5329</v>
      </c>
      <c r="R52" s="1" t="s">
        <v>298</v>
      </c>
      <c r="S52" s="1">
        <v>100</v>
      </c>
      <c r="T52" s="1">
        <v>52.5</v>
      </c>
      <c r="U52" s="1">
        <v>47.5</v>
      </c>
      <c r="W52" s="44" t="s">
        <v>298</v>
      </c>
    </row>
    <row r="53" spans="2:23" ht="18">
      <c r="B53" s="90">
        <v>1964</v>
      </c>
      <c r="C53" s="25" t="s">
        <v>324</v>
      </c>
      <c r="D53" s="1">
        <v>13.9</v>
      </c>
      <c r="E53" s="1">
        <v>24.2</v>
      </c>
      <c r="F53" s="1">
        <v>312.8</v>
      </c>
      <c r="G53" s="1">
        <v>29.2</v>
      </c>
      <c r="H53" s="1">
        <v>247.5</v>
      </c>
      <c r="I53" s="44">
        <v>28.2</v>
      </c>
      <c r="L53" s="15">
        <v>1964</v>
      </c>
      <c r="M53" s="1" t="s">
        <v>325</v>
      </c>
      <c r="N53" s="18">
        <v>13475</v>
      </c>
      <c r="O53" s="18">
        <v>7328</v>
      </c>
      <c r="P53" s="18">
        <v>3056</v>
      </c>
      <c r="Q53" s="18">
        <v>3091</v>
      </c>
      <c r="R53" s="1" t="s">
        <v>298</v>
      </c>
      <c r="S53" s="1">
        <v>100</v>
      </c>
      <c r="T53" s="1">
        <v>54.4</v>
      </c>
      <c r="U53" s="1">
        <v>22.7</v>
      </c>
      <c r="V53" s="1">
        <v>22.9</v>
      </c>
      <c r="W53" s="44" t="s">
        <v>298</v>
      </c>
    </row>
    <row r="54" spans="2:23" ht="18">
      <c r="B54" s="90">
        <v>1965</v>
      </c>
      <c r="C54" s="25" t="s">
        <v>326</v>
      </c>
      <c r="D54" s="1">
        <v>16.3</v>
      </c>
      <c r="E54" s="1">
        <v>28.4</v>
      </c>
      <c r="F54" s="1">
        <v>343.6</v>
      </c>
      <c r="G54" s="1">
        <v>32.1</v>
      </c>
      <c r="H54" s="1">
        <v>273</v>
      </c>
      <c r="I54" s="44">
        <v>31.1</v>
      </c>
      <c r="L54" s="15">
        <v>1965</v>
      </c>
      <c r="M54" s="1" t="s">
        <v>327</v>
      </c>
      <c r="N54" s="18">
        <v>16037</v>
      </c>
      <c r="O54" s="18">
        <v>9137</v>
      </c>
      <c r="P54" s="18">
        <v>3508</v>
      </c>
      <c r="Q54" s="18">
        <v>3392</v>
      </c>
      <c r="R54" s="1" t="s">
        <v>298</v>
      </c>
      <c r="S54" s="1">
        <v>100</v>
      </c>
      <c r="T54" s="1">
        <v>57</v>
      </c>
      <c r="U54" s="1">
        <v>21.9</v>
      </c>
      <c r="V54" s="1">
        <v>21.2</v>
      </c>
      <c r="W54" s="44" t="s">
        <v>298</v>
      </c>
    </row>
    <row r="55" spans="2:23" ht="18">
      <c r="B55" s="90">
        <v>1966</v>
      </c>
      <c r="C55" s="25" t="s">
        <v>328</v>
      </c>
      <c r="D55" s="1">
        <v>18.899999999999999</v>
      </c>
      <c r="E55" s="1">
        <v>32.799999999999997</v>
      </c>
      <c r="F55" s="1">
        <v>400.9</v>
      </c>
      <c r="G55" s="1">
        <v>37.5</v>
      </c>
      <c r="H55" s="1">
        <v>319.5</v>
      </c>
      <c r="I55" s="44">
        <v>36.4</v>
      </c>
      <c r="L55" s="15">
        <v>1966</v>
      </c>
      <c r="M55" s="1" t="s">
        <v>329</v>
      </c>
      <c r="N55" s="18">
        <v>18670</v>
      </c>
      <c r="O55" s="18">
        <v>10766</v>
      </c>
      <c r="P55" s="18">
        <v>4199</v>
      </c>
      <c r="Q55" s="18">
        <v>3705</v>
      </c>
      <c r="R55" s="1" t="s">
        <v>298</v>
      </c>
      <c r="S55" s="1">
        <v>100</v>
      </c>
      <c r="T55" s="1">
        <v>57.7</v>
      </c>
      <c r="U55" s="1">
        <v>22.5</v>
      </c>
      <c r="V55" s="1">
        <v>19.8</v>
      </c>
      <c r="W55" s="44" t="s">
        <v>298</v>
      </c>
    </row>
    <row r="56" spans="2:23" ht="18">
      <c r="B56" s="90">
        <v>1967</v>
      </c>
      <c r="C56" s="25" t="s">
        <v>330</v>
      </c>
      <c r="D56" s="1">
        <v>21.6</v>
      </c>
      <c r="E56" s="1">
        <v>37.6</v>
      </c>
      <c r="F56" s="1">
        <v>463.5</v>
      </c>
      <c r="G56" s="1">
        <v>43.3</v>
      </c>
      <c r="H56" s="1">
        <v>374.7</v>
      </c>
      <c r="I56" s="44">
        <v>42.7</v>
      </c>
      <c r="L56" s="15">
        <v>1967</v>
      </c>
      <c r="M56" s="1" t="s">
        <v>331</v>
      </c>
      <c r="N56" s="18">
        <v>21644</v>
      </c>
      <c r="O56" s="18">
        <v>12583</v>
      </c>
      <c r="P56" s="18">
        <v>4947</v>
      </c>
      <c r="Q56" s="18">
        <v>4114</v>
      </c>
      <c r="R56" s="1" t="s">
        <v>298</v>
      </c>
      <c r="S56" s="1">
        <v>100</v>
      </c>
      <c r="T56" s="1">
        <v>58.1</v>
      </c>
      <c r="U56" s="1">
        <v>22.9</v>
      </c>
      <c r="V56" s="1">
        <v>19</v>
      </c>
      <c r="W56" s="44" t="s">
        <v>298</v>
      </c>
    </row>
    <row r="57" spans="2:23" ht="18">
      <c r="B57" s="90">
        <v>1968</v>
      </c>
      <c r="C57" s="25" t="s">
        <v>332</v>
      </c>
      <c r="D57" s="1">
        <v>24.8</v>
      </c>
      <c r="E57" s="1">
        <v>43.1</v>
      </c>
      <c r="F57" s="1">
        <v>542.29999999999995</v>
      </c>
      <c r="G57" s="1">
        <v>50.7</v>
      </c>
      <c r="H57" s="1">
        <v>431.5</v>
      </c>
      <c r="I57" s="44">
        <v>49.1</v>
      </c>
      <c r="L57" s="15">
        <v>1968</v>
      </c>
      <c r="M57" s="1" t="s">
        <v>333</v>
      </c>
      <c r="N57" s="18">
        <v>25096</v>
      </c>
      <c r="O57" s="18">
        <v>14679</v>
      </c>
      <c r="P57" s="18">
        <v>5835</v>
      </c>
      <c r="Q57" s="18">
        <v>4582</v>
      </c>
      <c r="R57" s="1" t="s">
        <v>298</v>
      </c>
      <c r="S57" s="1">
        <v>100</v>
      </c>
      <c r="T57" s="1">
        <v>58.5</v>
      </c>
      <c r="U57" s="1">
        <v>23.3</v>
      </c>
      <c r="V57" s="1">
        <v>18.3</v>
      </c>
      <c r="W57" s="44" t="s">
        <v>298</v>
      </c>
    </row>
    <row r="58" spans="2:23" ht="18">
      <c r="B58" s="90">
        <v>1969</v>
      </c>
      <c r="C58" s="25" t="s">
        <v>334</v>
      </c>
      <c r="D58" s="1">
        <v>28.1</v>
      </c>
      <c r="E58" s="1">
        <v>48.9</v>
      </c>
      <c r="F58" s="1">
        <v>634.5</v>
      </c>
      <c r="G58" s="1">
        <v>59.3</v>
      </c>
      <c r="H58" s="1">
        <v>508.3</v>
      </c>
      <c r="I58" s="44">
        <v>57.9</v>
      </c>
      <c r="L58" s="15">
        <v>1969</v>
      </c>
      <c r="M58" s="1" t="s">
        <v>335</v>
      </c>
      <c r="N58" s="18">
        <v>28775</v>
      </c>
      <c r="O58" s="18">
        <v>17025</v>
      </c>
      <c r="P58" s="18">
        <v>6688</v>
      </c>
      <c r="Q58" s="18">
        <v>5061</v>
      </c>
      <c r="R58" s="1" t="s">
        <v>298</v>
      </c>
      <c r="S58" s="1">
        <v>100</v>
      </c>
      <c r="T58" s="1">
        <v>59.2</v>
      </c>
      <c r="U58" s="1">
        <v>23.2</v>
      </c>
      <c r="V58" s="1">
        <v>17.600000000000001</v>
      </c>
      <c r="W58" s="44" t="s">
        <v>298</v>
      </c>
    </row>
    <row r="59" spans="2:23" ht="18">
      <c r="B59" s="90">
        <v>1970</v>
      </c>
      <c r="C59" s="25" t="s">
        <v>336</v>
      </c>
      <c r="D59" s="1">
        <v>34</v>
      </c>
      <c r="E59" s="1">
        <v>59.2</v>
      </c>
      <c r="F59" s="1">
        <v>726</v>
      </c>
      <c r="G59" s="1">
        <v>67.900000000000006</v>
      </c>
      <c r="H59" s="1">
        <v>588.4</v>
      </c>
      <c r="I59" s="44">
        <v>67</v>
      </c>
      <c r="L59" s="15">
        <v>1970</v>
      </c>
      <c r="M59" s="1" t="s">
        <v>337</v>
      </c>
      <c r="N59" s="18">
        <v>35239</v>
      </c>
      <c r="O59" s="18">
        <v>20758</v>
      </c>
      <c r="P59" s="18">
        <v>8562</v>
      </c>
      <c r="Q59" s="18">
        <v>5920</v>
      </c>
      <c r="R59" s="1" t="s">
        <v>298</v>
      </c>
      <c r="S59" s="1">
        <v>100</v>
      </c>
      <c r="T59" s="1">
        <v>58.9</v>
      </c>
      <c r="U59" s="1">
        <v>24.3</v>
      </c>
      <c r="V59" s="1">
        <v>16.8</v>
      </c>
      <c r="W59" s="44" t="s">
        <v>298</v>
      </c>
    </row>
    <row r="60" spans="2:23" ht="18">
      <c r="B60" s="90">
        <v>1971</v>
      </c>
      <c r="C60" s="25" t="s">
        <v>338</v>
      </c>
      <c r="D60" s="1">
        <v>38.299999999999997</v>
      </c>
      <c r="E60" s="1">
        <v>66.8</v>
      </c>
      <c r="F60" s="1">
        <v>788.4</v>
      </c>
      <c r="G60" s="1">
        <v>73.7</v>
      </c>
      <c r="H60" s="1">
        <v>626.9</v>
      </c>
      <c r="I60" s="44">
        <v>71.400000000000006</v>
      </c>
      <c r="L60" s="15">
        <v>1971</v>
      </c>
      <c r="M60" s="1" t="s">
        <v>339</v>
      </c>
      <c r="N60" s="18">
        <v>40296</v>
      </c>
      <c r="O60" s="18">
        <v>22575</v>
      </c>
      <c r="P60" s="18">
        <v>9732</v>
      </c>
      <c r="Q60" s="18">
        <v>7990</v>
      </c>
      <c r="R60" s="1" t="s">
        <v>298</v>
      </c>
      <c r="S60" s="1">
        <v>100</v>
      </c>
      <c r="T60" s="1">
        <v>56</v>
      </c>
      <c r="U60" s="1">
        <v>24.2</v>
      </c>
      <c r="V60" s="1">
        <v>19.8</v>
      </c>
      <c r="W60" s="44" t="s">
        <v>298</v>
      </c>
    </row>
    <row r="61" spans="2:23" ht="18">
      <c r="B61" s="90">
        <v>1972</v>
      </c>
      <c r="C61" s="25" t="s">
        <v>340</v>
      </c>
      <c r="D61" s="1">
        <v>46.4</v>
      </c>
      <c r="E61" s="1">
        <v>80.8</v>
      </c>
      <c r="F61" s="1">
        <v>896.8</v>
      </c>
      <c r="G61" s="1">
        <v>83.8</v>
      </c>
      <c r="H61" s="1">
        <v>724.4</v>
      </c>
      <c r="I61" s="44">
        <v>82.5</v>
      </c>
      <c r="L61" s="15">
        <v>1972</v>
      </c>
      <c r="M61" s="1" t="s">
        <v>341</v>
      </c>
      <c r="N61" s="18">
        <v>49889</v>
      </c>
      <c r="O61" s="18">
        <v>28195</v>
      </c>
      <c r="P61" s="18">
        <v>11703</v>
      </c>
      <c r="Q61" s="18">
        <v>9990</v>
      </c>
      <c r="R61" s="1" t="s">
        <v>298</v>
      </c>
      <c r="S61" s="1">
        <v>100</v>
      </c>
      <c r="T61" s="1">
        <v>56.5</v>
      </c>
      <c r="U61" s="1">
        <v>23.5</v>
      </c>
      <c r="V61" s="1">
        <v>20</v>
      </c>
      <c r="W61" s="44" t="s">
        <v>298</v>
      </c>
    </row>
    <row r="62" spans="2:23" ht="18">
      <c r="B62" s="90">
        <v>1973</v>
      </c>
      <c r="C62" s="25" t="s">
        <v>342</v>
      </c>
      <c r="D62" s="1">
        <v>57.4</v>
      </c>
      <c r="E62" s="1">
        <v>100</v>
      </c>
      <c r="F62" s="91">
        <v>1069.8</v>
      </c>
      <c r="G62" s="1">
        <v>100</v>
      </c>
      <c r="H62" s="1">
        <v>878.4</v>
      </c>
      <c r="I62" s="44">
        <v>100</v>
      </c>
      <c r="L62" s="15">
        <v>1973</v>
      </c>
      <c r="M62" s="1" t="s">
        <v>343</v>
      </c>
      <c r="N62" s="18">
        <v>62640</v>
      </c>
      <c r="O62" s="18">
        <v>34390</v>
      </c>
      <c r="P62" s="18">
        <v>16218</v>
      </c>
      <c r="Q62" s="18">
        <v>12033</v>
      </c>
      <c r="R62" s="1" t="s">
        <v>298</v>
      </c>
      <c r="S62" s="1">
        <v>100</v>
      </c>
      <c r="T62" s="1">
        <v>54.9</v>
      </c>
      <c r="U62" s="1">
        <v>25.9</v>
      </c>
      <c r="V62" s="1">
        <v>19.2</v>
      </c>
      <c r="W62" s="44" t="s">
        <v>298</v>
      </c>
    </row>
    <row r="63" spans="2:23" ht="18">
      <c r="B63" s="90">
        <v>1974</v>
      </c>
      <c r="C63" s="25" t="s">
        <v>344</v>
      </c>
      <c r="D63" s="1">
        <v>81.8</v>
      </c>
      <c r="E63" s="1">
        <v>142.5</v>
      </c>
      <c r="F63" s="91">
        <v>1252.0999999999999</v>
      </c>
      <c r="G63" s="1">
        <v>117</v>
      </c>
      <c r="H63" s="91">
        <v>1017.2</v>
      </c>
      <c r="I63" s="44">
        <v>115.8</v>
      </c>
      <c r="L63" s="15">
        <v>1974</v>
      </c>
      <c r="M63" s="1" t="s">
        <v>345</v>
      </c>
      <c r="N63" s="18">
        <v>90437</v>
      </c>
      <c r="O63" s="18">
        <v>47375</v>
      </c>
      <c r="P63" s="18">
        <v>26139</v>
      </c>
      <c r="Q63" s="18">
        <v>16923</v>
      </c>
      <c r="R63" s="1" t="s">
        <v>298</v>
      </c>
      <c r="S63" s="1">
        <v>100</v>
      </c>
      <c r="T63" s="1">
        <v>52.4</v>
      </c>
      <c r="U63" s="1">
        <v>28.9</v>
      </c>
      <c r="V63" s="1">
        <v>18.7</v>
      </c>
      <c r="W63" s="44" t="s">
        <v>298</v>
      </c>
    </row>
    <row r="64" spans="2:23" ht="18">
      <c r="B64" s="90">
        <v>1975</v>
      </c>
      <c r="C64" s="25" t="s">
        <v>346</v>
      </c>
      <c r="D64" s="1">
        <v>105.6</v>
      </c>
      <c r="E64" s="1">
        <v>183.9</v>
      </c>
      <c r="F64" s="91">
        <v>1361.1</v>
      </c>
      <c r="G64" s="1">
        <v>127.2</v>
      </c>
      <c r="H64" s="91">
        <v>1107.7</v>
      </c>
      <c r="I64" s="44">
        <v>126.1</v>
      </c>
      <c r="L64" s="15">
        <v>1975</v>
      </c>
      <c r="M64" s="1" t="s">
        <v>347</v>
      </c>
      <c r="N64" s="18">
        <v>118192</v>
      </c>
      <c r="O64" s="18">
        <v>57321</v>
      </c>
      <c r="P64" s="18">
        <v>38047</v>
      </c>
      <c r="Q64" s="18">
        <v>22825</v>
      </c>
      <c r="R64" s="1" t="s">
        <v>298</v>
      </c>
      <c r="S64" s="1">
        <v>100</v>
      </c>
      <c r="T64" s="1">
        <v>48.5</v>
      </c>
      <c r="U64" s="1">
        <v>32.200000000000003</v>
      </c>
      <c r="V64" s="1">
        <v>19.3</v>
      </c>
      <c r="W64" s="44" t="s">
        <v>298</v>
      </c>
    </row>
    <row r="65" spans="2:23" ht="18">
      <c r="B65" s="90">
        <v>1976</v>
      </c>
      <c r="C65" s="25" t="s">
        <v>348</v>
      </c>
      <c r="D65" s="1">
        <v>128.9</v>
      </c>
      <c r="E65" s="1">
        <v>224.5</v>
      </c>
      <c r="F65" s="91">
        <v>1514.6</v>
      </c>
      <c r="G65" s="1">
        <v>141.6</v>
      </c>
      <c r="H65" s="91">
        <v>1241.4000000000001</v>
      </c>
      <c r="I65" s="44">
        <v>141.30000000000001</v>
      </c>
      <c r="L65" s="15">
        <v>1976</v>
      </c>
      <c r="M65" s="1" t="s">
        <v>349</v>
      </c>
      <c r="N65" s="18">
        <v>145796</v>
      </c>
      <c r="O65" s="18">
        <v>68320</v>
      </c>
      <c r="P65" s="18">
        <v>52548</v>
      </c>
      <c r="Q65" s="18">
        <v>24928</v>
      </c>
      <c r="R65" s="1" t="s">
        <v>298</v>
      </c>
      <c r="S65" s="1">
        <v>100</v>
      </c>
      <c r="T65" s="1">
        <v>46.9</v>
      </c>
      <c r="U65" s="1">
        <v>36</v>
      </c>
      <c r="V65" s="1">
        <v>17.100000000000001</v>
      </c>
      <c r="W65" s="44" t="s">
        <v>298</v>
      </c>
    </row>
    <row r="66" spans="2:23" ht="18">
      <c r="B66" s="90">
        <v>1977</v>
      </c>
      <c r="C66" s="25" t="s">
        <v>350</v>
      </c>
      <c r="D66" s="1">
        <v>148.80000000000001</v>
      </c>
      <c r="E66" s="1">
        <v>259.2</v>
      </c>
      <c r="F66" s="91">
        <v>1665.1</v>
      </c>
      <c r="G66" s="1">
        <v>155.69999999999999</v>
      </c>
      <c r="H66" s="91">
        <v>1363.8</v>
      </c>
      <c r="I66" s="44">
        <v>155.30000000000001</v>
      </c>
      <c r="L66" s="15">
        <v>1977</v>
      </c>
      <c r="M66" s="1" t="s">
        <v>351</v>
      </c>
      <c r="N66" s="18">
        <v>169883</v>
      </c>
      <c r="O66" s="18">
        <v>76497</v>
      </c>
      <c r="P66" s="18">
        <v>64903</v>
      </c>
      <c r="Q66" s="18">
        <v>28483</v>
      </c>
      <c r="R66" s="1" t="s">
        <v>298</v>
      </c>
      <c r="S66" s="1">
        <v>100</v>
      </c>
      <c r="T66" s="1">
        <v>45</v>
      </c>
      <c r="U66" s="1">
        <v>38.200000000000003</v>
      </c>
      <c r="V66" s="1">
        <v>16.8</v>
      </c>
      <c r="W66" s="44" t="s">
        <v>298</v>
      </c>
    </row>
    <row r="67" spans="2:23" ht="18">
      <c r="B67" s="90">
        <v>1978</v>
      </c>
      <c r="C67" s="25" t="s">
        <v>352</v>
      </c>
      <c r="D67" s="1">
        <v>172.7</v>
      </c>
      <c r="E67" s="1">
        <v>300.8</v>
      </c>
      <c r="F67" s="91">
        <v>1810.9</v>
      </c>
      <c r="G67" s="1">
        <v>169.3</v>
      </c>
      <c r="H67" s="91">
        <v>1491.3</v>
      </c>
      <c r="I67" s="44">
        <v>169.8</v>
      </c>
      <c r="L67" s="15">
        <v>1978</v>
      </c>
      <c r="M67" s="1" t="s">
        <v>353</v>
      </c>
      <c r="N67" s="18">
        <v>198965</v>
      </c>
      <c r="O67" s="18">
        <v>89420</v>
      </c>
      <c r="P67" s="18">
        <v>77336</v>
      </c>
      <c r="Q67" s="18">
        <v>32209</v>
      </c>
      <c r="R67" s="1" t="s">
        <v>298</v>
      </c>
      <c r="S67" s="1">
        <v>100</v>
      </c>
      <c r="T67" s="1">
        <v>44.9</v>
      </c>
      <c r="U67" s="1">
        <v>38.9</v>
      </c>
      <c r="V67" s="1">
        <v>16.2</v>
      </c>
      <c r="W67" s="44" t="s">
        <v>298</v>
      </c>
    </row>
    <row r="68" spans="2:23" ht="18">
      <c r="B68" s="90">
        <v>1979</v>
      </c>
      <c r="C68" s="25" t="s">
        <v>354</v>
      </c>
      <c r="D68" s="1">
        <v>190.3</v>
      </c>
      <c r="E68" s="1">
        <v>331.5</v>
      </c>
      <c r="F68" s="91">
        <v>1939.1</v>
      </c>
      <c r="G68" s="1">
        <v>181.3</v>
      </c>
      <c r="H68" s="91">
        <v>1568.7</v>
      </c>
      <c r="I68" s="44">
        <v>178.6</v>
      </c>
      <c r="L68" s="15">
        <v>1979</v>
      </c>
      <c r="M68" s="1" t="s">
        <v>355</v>
      </c>
      <c r="N68" s="18">
        <v>221040</v>
      </c>
      <c r="O68" s="18">
        <v>98007</v>
      </c>
      <c r="P68" s="18">
        <v>88710</v>
      </c>
      <c r="Q68" s="18">
        <v>34323</v>
      </c>
      <c r="R68" s="1" t="s">
        <v>298</v>
      </c>
      <c r="S68" s="1">
        <v>100</v>
      </c>
      <c r="T68" s="1">
        <v>44.3</v>
      </c>
      <c r="U68" s="1">
        <v>40.1</v>
      </c>
      <c r="V68" s="1">
        <v>15.5</v>
      </c>
      <c r="W68" s="44" t="s">
        <v>298</v>
      </c>
    </row>
    <row r="69" spans="2:23" ht="18">
      <c r="B69" s="90">
        <v>1980</v>
      </c>
      <c r="C69" s="25" t="s">
        <v>356</v>
      </c>
      <c r="D69" s="1">
        <v>213</v>
      </c>
      <c r="E69" s="1">
        <v>370.9</v>
      </c>
      <c r="F69" s="91">
        <v>2121.8000000000002</v>
      </c>
      <c r="G69" s="1">
        <v>198.3</v>
      </c>
      <c r="H69" s="91">
        <v>1741.7</v>
      </c>
      <c r="I69" s="44">
        <v>198.3</v>
      </c>
      <c r="L69" s="15">
        <v>1980</v>
      </c>
      <c r="M69" s="1" t="s">
        <v>357</v>
      </c>
      <c r="N69" s="18">
        <v>249290</v>
      </c>
      <c r="O69" s="18">
        <v>107598</v>
      </c>
      <c r="P69" s="18">
        <v>103330</v>
      </c>
      <c r="Q69" s="18">
        <v>38362</v>
      </c>
      <c r="R69" s="1" t="s">
        <v>298</v>
      </c>
      <c r="S69" s="1">
        <v>100</v>
      </c>
      <c r="T69" s="1">
        <v>43.2</v>
      </c>
      <c r="U69" s="1">
        <v>41.4</v>
      </c>
      <c r="V69" s="1">
        <v>15.4</v>
      </c>
      <c r="W69" s="44" t="s">
        <v>298</v>
      </c>
    </row>
    <row r="70" spans="2:23" ht="18">
      <c r="B70" s="90">
        <v>1981</v>
      </c>
      <c r="C70" s="25" t="s">
        <v>358</v>
      </c>
      <c r="D70" s="1">
        <v>235.2</v>
      </c>
      <c r="E70" s="1">
        <v>409.7</v>
      </c>
      <c r="F70" s="91">
        <v>2244.6</v>
      </c>
      <c r="G70" s="1">
        <v>209.8</v>
      </c>
      <c r="H70" s="91">
        <v>1794.8</v>
      </c>
      <c r="I70" s="44">
        <v>204.3</v>
      </c>
      <c r="L70" s="15">
        <v>1981</v>
      </c>
      <c r="M70" s="1">
        <v>-56</v>
      </c>
      <c r="N70" s="18">
        <v>277358</v>
      </c>
      <c r="O70" s="18">
        <v>115536</v>
      </c>
      <c r="P70" s="18">
        <v>119122</v>
      </c>
      <c r="Q70" s="18">
        <v>42699</v>
      </c>
      <c r="R70" s="1" t="s">
        <v>298</v>
      </c>
      <c r="S70" s="1">
        <v>100</v>
      </c>
      <c r="T70" s="1">
        <v>41.7</v>
      </c>
      <c r="U70" s="1">
        <v>42.9</v>
      </c>
      <c r="V70" s="1">
        <v>15.4</v>
      </c>
      <c r="W70" s="44" t="s">
        <v>298</v>
      </c>
    </row>
    <row r="71" spans="2:23" ht="18">
      <c r="B71" s="90">
        <v>1982</v>
      </c>
      <c r="C71" s="25" t="s">
        <v>359</v>
      </c>
      <c r="D71" s="1">
        <v>253.7</v>
      </c>
      <c r="E71" s="1">
        <v>441.8</v>
      </c>
      <c r="F71" s="91">
        <v>2326</v>
      </c>
      <c r="G71" s="1">
        <v>217.4</v>
      </c>
      <c r="H71" s="91">
        <v>1854.1</v>
      </c>
      <c r="I71" s="44">
        <v>211.1</v>
      </c>
      <c r="L71" s="15">
        <v>1982</v>
      </c>
      <c r="M71" s="1" t="s">
        <v>360</v>
      </c>
      <c r="N71" s="18">
        <v>301180</v>
      </c>
      <c r="O71" s="18">
        <v>124447</v>
      </c>
      <c r="P71" s="18">
        <v>131992</v>
      </c>
      <c r="Q71" s="18">
        <v>44741</v>
      </c>
      <c r="R71" s="1" t="s">
        <v>298</v>
      </c>
      <c r="S71" s="1">
        <v>100</v>
      </c>
      <c r="T71" s="1">
        <v>41.3</v>
      </c>
      <c r="U71" s="1">
        <v>43.8</v>
      </c>
      <c r="V71" s="1">
        <v>14.9</v>
      </c>
      <c r="W71" s="44" t="s">
        <v>298</v>
      </c>
    </row>
    <row r="72" spans="2:23" ht="18">
      <c r="B72" s="90">
        <v>1983</v>
      </c>
      <c r="C72" s="25" t="s">
        <v>361</v>
      </c>
      <c r="D72" s="1">
        <v>267.60000000000002</v>
      </c>
      <c r="E72" s="1">
        <v>466.2</v>
      </c>
      <c r="F72" s="91">
        <v>2415.8000000000002</v>
      </c>
      <c r="G72" s="1">
        <v>225.8</v>
      </c>
      <c r="H72" s="91">
        <v>1934.9</v>
      </c>
      <c r="I72" s="44">
        <v>220.3</v>
      </c>
      <c r="L72" s="15">
        <v>1983</v>
      </c>
      <c r="M72" s="1" t="s">
        <v>362</v>
      </c>
      <c r="N72" s="18">
        <v>319936</v>
      </c>
      <c r="O72" s="18">
        <v>131319</v>
      </c>
      <c r="P72" s="18">
        <v>142563</v>
      </c>
      <c r="Q72" s="18">
        <v>46054</v>
      </c>
      <c r="R72" s="1" t="s">
        <v>298</v>
      </c>
      <c r="S72" s="1">
        <v>100</v>
      </c>
      <c r="T72" s="1">
        <v>41</v>
      </c>
      <c r="U72" s="1">
        <v>44.6</v>
      </c>
      <c r="V72" s="1">
        <v>14.4</v>
      </c>
      <c r="W72" s="44" t="s">
        <v>298</v>
      </c>
    </row>
    <row r="73" spans="2:23" ht="18">
      <c r="B73" s="90">
        <v>1984</v>
      </c>
      <c r="C73" s="25" t="s">
        <v>363</v>
      </c>
      <c r="D73" s="1">
        <v>279.8</v>
      </c>
      <c r="E73" s="1">
        <v>487.3</v>
      </c>
      <c r="F73" s="91">
        <v>2562.1</v>
      </c>
      <c r="G73" s="1">
        <v>239.5</v>
      </c>
      <c r="H73" s="91">
        <v>2020.8</v>
      </c>
      <c r="I73" s="44">
        <v>230.1</v>
      </c>
      <c r="L73" s="24">
        <v>1984</v>
      </c>
      <c r="M73" s="25" t="s">
        <v>364</v>
      </c>
      <c r="N73" s="16">
        <v>336582</v>
      </c>
      <c r="O73" s="16">
        <v>136379</v>
      </c>
      <c r="P73" s="16">
        <v>152877</v>
      </c>
      <c r="Q73" s="18">
        <v>47327</v>
      </c>
      <c r="R73" s="1" t="s">
        <v>298</v>
      </c>
      <c r="S73" s="1">
        <v>100</v>
      </c>
      <c r="T73" s="1">
        <v>40.5</v>
      </c>
      <c r="U73" s="1">
        <v>45.4</v>
      </c>
      <c r="V73" s="1">
        <v>14.1</v>
      </c>
      <c r="W73" s="44" t="s">
        <v>298</v>
      </c>
    </row>
    <row r="74" spans="2:23" ht="18">
      <c r="B74" s="90">
        <v>1985</v>
      </c>
      <c r="C74" s="28" t="s">
        <v>365</v>
      </c>
      <c r="D74" s="1">
        <v>294.8</v>
      </c>
      <c r="E74" s="1">
        <v>513.5</v>
      </c>
      <c r="F74" s="91">
        <v>2729.4</v>
      </c>
      <c r="G74" s="1">
        <v>255.1</v>
      </c>
      <c r="H74" s="91">
        <v>2152.5</v>
      </c>
      <c r="I74" s="44">
        <v>245</v>
      </c>
      <c r="L74" s="24">
        <v>1985</v>
      </c>
      <c r="M74" s="25" t="s">
        <v>366</v>
      </c>
      <c r="N74" s="16">
        <v>356894</v>
      </c>
      <c r="O74" s="16">
        <v>143595</v>
      </c>
      <c r="P74" s="16">
        <v>167193</v>
      </c>
      <c r="Q74" s="18">
        <v>46106</v>
      </c>
      <c r="R74" s="1" t="s">
        <v>298</v>
      </c>
      <c r="S74" s="1">
        <v>100</v>
      </c>
      <c r="T74" s="1">
        <v>40.200000000000003</v>
      </c>
      <c r="U74" s="1">
        <v>46.8</v>
      </c>
      <c r="V74" s="1">
        <v>12.9</v>
      </c>
      <c r="W74" s="44" t="s">
        <v>298</v>
      </c>
    </row>
    <row r="75" spans="2:23" ht="18">
      <c r="B75" s="90">
        <v>1986</v>
      </c>
      <c r="C75" s="28" t="s">
        <v>367</v>
      </c>
      <c r="D75" s="1">
        <v>317.3</v>
      </c>
      <c r="E75" s="1">
        <v>552.6</v>
      </c>
      <c r="F75" s="91">
        <v>2813.3</v>
      </c>
      <c r="G75" s="1">
        <v>263</v>
      </c>
      <c r="H75" s="91">
        <v>2202.4</v>
      </c>
      <c r="I75" s="44">
        <v>250.7</v>
      </c>
      <c r="L75" s="24">
        <v>1986</v>
      </c>
      <c r="M75" s="25" t="s">
        <v>368</v>
      </c>
      <c r="N75" s="16">
        <v>386002</v>
      </c>
      <c r="O75" s="16">
        <v>152299</v>
      </c>
      <c r="P75" s="16">
        <v>185664</v>
      </c>
      <c r="Q75" s="18">
        <v>48039</v>
      </c>
      <c r="R75" s="1" t="s">
        <v>298</v>
      </c>
      <c r="S75" s="1">
        <v>100</v>
      </c>
      <c r="T75" s="1">
        <v>39.5</v>
      </c>
      <c r="U75" s="1">
        <v>48.1</v>
      </c>
      <c r="V75" s="1">
        <v>12.4</v>
      </c>
      <c r="W75" s="44" t="s">
        <v>298</v>
      </c>
    </row>
    <row r="76" spans="2:23" ht="18">
      <c r="B76" s="90">
        <v>1987</v>
      </c>
      <c r="C76" s="28" t="s">
        <v>369</v>
      </c>
      <c r="D76" s="1">
        <v>333.3</v>
      </c>
      <c r="E76" s="1">
        <v>580.6</v>
      </c>
      <c r="F76" s="91">
        <v>2963.8</v>
      </c>
      <c r="G76" s="1">
        <v>277.10000000000002</v>
      </c>
      <c r="H76" s="91">
        <v>2299.6</v>
      </c>
      <c r="I76" s="44">
        <v>261.8</v>
      </c>
      <c r="L76" s="24">
        <v>1987</v>
      </c>
      <c r="M76" s="25" t="s">
        <v>370</v>
      </c>
      <c r="N76" s="18">
        <v>407475</v>
      </c>
      <c r="O76" s="18">
        <v>160801</v>
      </c>
      <c r="P76" s="18">
        <v>197965</v>
      </c>
      <c r="Q76" s="18">
        <v>48709</v>
      </c>
      <c r="R76" s="1" t="s">
        <v>298</v>
      </c>
      <c r="S76" s="1">
        <v>100</v>
      </c>
      <c r="T76" s="1">
        <v>39.5</v>
      </c>
      <c r="U76" s="1">
        <v>48.6</v>
      </c>
      <c r="V76" s="1">
        <v>12</v>
      </c>
      <c r="W76" s="44" t="s">
        <v>298</v>
      </c>
    </row>
    <row r="77" spans="2:23" ht="18">
      <c r="B77" s="90">
        <v>1988</v>
      </c>
      <c r="C77" s="28" t="s">
        <v>371</v>
      </c>
      <c r="D77" s="1">
        <v>346</v>
      </c>
      <c r="E77" s="1">
        <v>602.70000000000005</v>
      </c>
      <c r="F77" s="91">
        <v>3158.5</v>
      </c>
      <c r="G77" s="1">
        <v>295.2</v>
      </c>
      <c r="H77" s="91">
        <v>2466.1999999999998</v>
      </c>
      <c r="I77" s="44">
        <v>280.7</v>
      </c>
      <c r="L77" s="24">
        <v>1988</v>
      </c>
      <c r="M77" s="25" t="s">
        <v>372</v>
      </c>
      <c r="N77" s="18">
        <v>424733</v>
      </c>
      <c r="O77" s="18">
        <v>167507</v>
      </c>
      <c r="P77" s="18">
        <v>208437</v>
      </c>
      <c r="Q77" s="18">
        <v>48789</v>
      </c>
      <c r="R77" s="1" t="s">
        <v>298</v>
      </c>
      <c r="S77" s="1">
        <v>100</v>
      </c>
      <c r="T77" s="1">
        <v>39.4</v>
      </c>
      <c r="U77" s="1">
        <v>49.1</v>
      </c>
      <c r="V77" s="1">
        <v>11.5</v>
      </c>
      <c r="W77" s="44" t="s">
        <v>298</v>
      </c>
    </row>
    <row r="78" spans="2:23" ht="18">
      <c r="B78" s="90">
        <v>1989</v>
      </c>
      <c r="C78" s="28" t="s">
        <v>373</v>
      </c>
      <c r="D78" s="1">
        <v>365.8</v>
      </c>
      <c r="E78" s="1">
        <v>637.1</v>
      </c>
      <c r="F78" s="91">
        <v>3375.6</v>
      </c>
      <c r="G78" s="1">
        <v>315.5</v>
      </c>
      <c r="H78" s="91">
        <v>2603.8000000000002</v>
      </c>
      <c r="I78" s="44">
        <v>296.39999999999998</v>
      </c>
      <c r="L78" s="24">
        <v>1989</v>
      </c>
      <c r="M78" s="25" t="s">
        <v>373</v>
      </c>
      <c r="N78" s="18">
        <v>450653</v>
      </c>
      <c r="O78" s="18">
        <v>177547</v>
      </c>
      <c r="P78" s="18">
        <v>223192</v>
      </c>
      <c r="Q78" s="18">
        <v>49914</v>
      </c>
      <c r="R78" s="1" t="s">
        <v>298</v>
      </c>
      <c r="S78" s="1">
        <v>100</v>
      </c>
      <c r="T78" s="1">
        <v>39.4</v>
      </c>
      <c r="U78" s="1">
        <v>49.5</v>
      </c>
      <c r="V78" s="1">
        <v>11.1</v>
      </c>
      <c r="W78" s="44" t="s">
        <v>298</v>
      </c>
    </row>
    <row r="79" spans="2:23" ht="18">
      <c r="B79" s="90">
        <v>1990</v>
      </c>
      <c r="C79" s="28" t="s">
        <v>374</v>
      </c>
      <c r="D79" s="1">
        <v>383.7</v>
      </c>
      <c r="E79" s="1">
        <v>668.2</v>
      </c>
      <c r="F79" s="91">
        <v>3654.1</v>
      </c>
      <c r="G79" s="1">
        <v>341.6</v>
      </c>
      <c r="H79" s="91">
        <v>2806.3</v>
      </c>
      <c r="I79" s="44">
        <v>319.5</v>
      </c>
      <c r="L79" s="24">
        <v>1990</v>
      </c>
      <c r="M79" s="25" t="s">
        <v>375</v>
      </c>
      <c r="N79" s="18">
        <v>474238</v>
      </c>
      <c r="O79" s="18">
        <v>186254</v>
      </c>
      <c r="P79" s="18">
        <v>237772</v>
      </c>
      <c r="Q79" s="18">
        <v>50212</v>
      </c>
      <c r="R79" s="1" t="s">
        <v>298</v>
      </c>
      <c r="S79" s="1">
        <v>100</v>
      </c>
      <c r="T79" s="1">
        <v>39.299999999999997</v>
      </c>
      <c r="U79" s="1">
        <v>50.1</v>
      </c>
      <c r="V79" s="1">
        <v>10.6</v>
      </c>
      <c r="W79" s="44" t="s">
        <v>298</v>
      </c>
    </row>
    <row r="80" spans="2:23" ht="18">
      <c r="B80" s="90">
        <v>1991</v>
      </c>
      <c r="C80" s="28" t="s">
        <v>376</v>
      </c>
      <c r="D80" s="1">
        <v>405.9</v>
      </c>
      <c r="E80" s="1">
        <v>707</v>
      </c>
      <c r="F80" s="91">
        <v>3816.3</v>
      </c>
      <c r="G80" s="1">
        <v>356.7</v>
      </c>
      <c r="H80" s="91">
        <v>2972.8</v>
      </c>
      <c r="I80" s="44">
        <v>338.4</v>
      </c>
      <c r="L80" s="24">
        <v>1991</v>
      </c>
      <c r="M80" s="25" t="s">
        <v>377</v>
      </c>
      <c r="N80" s="18">
        <v>503774</v>
      </c>
      <c r="O80" s="18">
        <v>197824</v>
      </c>
      <c r="P80" s="18">
        <v>253073</v>
      </c>
      <c r="Q80" s="18">
        <v>52878</v>
      </c>
      <c r="R80" s="1" t="s">
        <v>298</v>
      </c>
      <c r="S80" s="1">
        <v>100</v>
      </c>
      <c r="T80" s="1">
        <v>39.299999999999997</v>
      </c>
      <c r="U80" s="1">
        <v>50.2</v>
      </c>
      <c r="V80" s="1">
        <v>10.5</v>
      </c>
      <c r="W80" s="44" t="s">
        <v>298</v>
      </c>
    </row>
    <row r="81" spans="1:23" ht="18">
      <c r="B81" s="90">
        <v>1992</v>
      </c>
      <c r="C81" s="28" t="s">
        <v>378</v>
      </c>
      <c r="D81" s="25">
        <v>434.1</v>
      </c>
      <c r="E81" s="25">
        <v>756.2</v>
      </c>
      <c r="F81" s="91">
        <v>3879.5</v>
      </c>
      <c r="G81" s="1">
        <v>362.7</v>
      </c>
      <c r="H81" s="91">
        <v>2938.2</v>
      </c>
      <c r="I81" s="44">
        <v>334.5</v>
      </c>
      <c r="L81" s="24">
        <v>1992</v>
      </c>
      <c r="M81" s="25" t="s">
        <v>379</v>
      </c>
      <c r="N81" s="18">
        <v>540788</v>
      </c>
      <c r="O81" s="18">
        <v>212539</v>
      </c>
      <c r="P81" s="18">
        <v>270717</v>
      </c>
      <c r="Q81" s="18">
        <v>57533</v>
      </c>
      <c r="R81" s="1" t="s">
        <v>298</v>
      </c>
      <c r="S81" s="1">
        <v>100</v>
      </c>
      <c r="T81" s="1">
        <v>39.299999999999997</v>
      </c>
      <c r="U81" s="1">
        <v>50.1</v>
      </c>
      <c r="V81" s="1">
        <v>10.6</v>
      </c>
      <c r="W81" s="44" t="s">
        <v>298</v>
      </c>
    </row>
    <row r="82" spans="1:23" ht="18">
      <c r="B82" s="90">
        <v>1993</v>
      </c>
      <c r="C82" s="28" t="s">
        <v>380</v>
      </c>
      <c r="D82" s="28">
        <v>456.7</v>
      </c>
      <c r="E82" s="28">
        <v>795.5</v>
      </c>
      <c r="F82" s="91">
        <v>3862.8</v>
      </c>
      <c r="G82" s="1">
        <v>361.1</v>
      </c>
      <c r="H82" s="91">
        <v>2924.5</v>
      </c>
      <c r="I82" s="44">
        <v>332.9</v>
      </c>
      <c r="L82" s="90">
        <v>1993</v>
      </c>
      <c r="M82" s="28" t="s">
        <v>381</v>
      </c>
      <c r="N82" s="18">
        <v>570636</v>
      </c>
      <c r="O82" s="18">
        <v>221326</v>
      </c>
      <c r="P82" s="18">
        <v>286817</v>
      </c>
      <c r="Q82" s="18">
        <v>62493</v>
      </c>
      <c r="R82" s="1" t="s">
        <v>298</v>
      </c>
      <c r="S82" s="1">
        <v>100</v>
      </c>
      <c r="T82" s="1">
        <v>38.799999999999997</v>
      </c>
      <c r="U82" s="1">
        <v>50.3</v>
      </c>
      <c r="V82" s="1">
        <v>11</v>
      </c>
      <c r="W82" s="44" t="s">
        <v>298</v>
      </c>
    </row>
    <row r="83" spans="1:23" ht="18">
      <c r="B83" s="90">
        <v>1994</v>
      </c>
      <c r="C83" s="28" t="s">
        <v>382</v>
      </c>
      <c r="D83" s="1">
        <v>484.8</v>
      </c>
      <c r="E83" s="1">
        <v>844.4</v>
      </c>
      <c r="F83" s="91">
        <v>4087</v>
      </c>
      <c r="G83" s="1">
        <v>382</v>
      </c>
      <c r="H83" s="91">
        <v>2977.5</v>
      </c>
      <c r="I83" s="44">
        <v>339</v>
      </c>
      <c r="L83" s="24">
        <v>1994</v>
      </c>
      <c r="M83" s="25" t="s">
        <v>383</v>
      </c>
      <c r="N83" s="18">
        <v>607314</v>
      </c>
      <c r="O83" s="18">
        <v>233126</v>
      </c>
      <c r="P83" s="18">
        <v>306268</v>
      </c>
      <c r="Q83" s="18">
        <v>67921</v>
      </c>
      <c r="R83" s="1" t="s">
        <v>298</v>
      </c>
      <c r="S83" s="1">
        <v>100</v>
      </c>
      <c r="T83" s="1">
        <v>38.4</v>
      </c>
      <c r="U83" s="1">
        <v>50.4</v>
      </c>
      <c r="V83" s="1">
        <v>11.2</v>
      </c>
      <c r="W83" s="44" t="s">
        <v>298</v>
      </c>
    </row>
    <row r="84" spans="1:23" ht="18">
      <c r="B84" s="90">
        <v>1995</v>
      </c>
      <c r="C84" s="28" t="s">
        <v>384</v>
      </c>
      <c r="D84" s="1">
        <v>517.6</v>
      </c>
      <c r="E84" s="1">
        <v>901.5</v>
      </c>
      <c r="F84" s="91">
        <v>4183.3</v>
      </c>
      <c r="G84" s="1">
        <v>391.1</v>
      </c>
      <c r="H84" s="91">
        <v>3027.5</v>
      </c>
      <c r="I84" s="44">
        <v>344.6</v>
      </c>
      <c r="L84" s="89">
        <v>1995</v>
      </c>
      <c r="M84" s="25" t="s">
        <v>385</v>
      </c>
      <c r="N84" s="18">
        <v>649918</v>
      </c>
      <c r="O84" s="18">
        <v>246608</v>
      </c>
      <c r="P84" s="18">
        <v>330614</v>
      </c>
      <c r="Q84" s="18">
        <v>72695</v>
      </c>
      <c r="R84" s="1" t="s">
        <v>298</v>
      </c>
      <c r="S84" s="1">
        <v>100</v>
      </c>
      <c r="T84" s="1">
        <v>37.9</v>
      </c>
      <c r="U84" s="1">
        <v>50.9</v>
      </c>
      <c r="V84" s="1">
        <v>11.2</v>
      </c>
      <c r="W84" s="44" t="s">
        <v>298</v>
      </c>
    </row>
    <row r="85" spans="1:23" ht="18">
      <c r="B85" s="90">
        <v>1996</v>
      </c>
      <c r="C85" s="28" t="s">
        <v>386</v>
      </c>
      <c r="D85" s="1">
        <v>539</v>
      </c>
      <c r="E85" s="1">
        <v>938.7</v>
      </c>
      <c r="F85" s="91">
        <v>4279.8999999999996</v>
      </c>
      <c r="G85" s="1">
        <v>400.1</v>
      </c>
      <c r="H85" s="91">
        <v>3130.7</v>
      </c>
      <c r="I85" s="44">
        <v>356.4</v>
      </c>
      <c r="L85" s="89">
        <v>1996</v>
      </c>
      <c r="M85" s="25" t="s">
        <v>387</v>
      </c>
      <c r="N85" s="18">
        <v>678327</v>
      </c>
      <c r="O85" s="18">
        <v>257816</v>
      </c>
      <c r="P85" s="18">
        <v>344994</v>
      </c>
      <c r="Q85" s="18">
        <v>75517</v>
      </c>
      <c r="R85" s="1" t="s">
        <v>298</v>
      </c>
      <c r="S85" s="1">
        <v>100</v>
      </c>
      <c r="T85" s="1">
        <v>38</v>
      </c>
      <c r="U85" s="1">
        <v>50.9</v>
      </c>
      <c r="V85" s="1">
        <v>11.1</v>
      </c>
      <c r="W85" s="44" t="s">
        <v>298</v>
      </c>
    </row>
    <row r="86" spans="1:23" ht="18">
      <c r="B86" s="90">
        <v>1997</v>
      </c>
      <c r="C86" s="28" t="s">
        <v>388</v>
      </c>
      <c r="D86" s="1">
        <v>552.70000000000005</v>
      </c>
      <c r="E86" s="1">
        <v>962.6</v>
      </c>
      <c r="F86" s="91">
        <v>4300.3</v>
      </c>
      <c r="G86" s="1">
        <v>402</v>
      </c>
      <c r="H86" s="91">
        <v>3098.9</v>
      </c>
      <c r="I86" s="44">
        <v>352.8</v>
      </c>
      <c r="L86" s="89">
        <v>1997</v>
      </c>
      <c r="M86" s="25" t="s">
        <v>389</v>
      </c>
      <c r="N86" s="18">
        <v>697226</v>
      </c>
      <c r="O86" s="18">
        <v>259227</v>
      </c>
      <c r="P86" s="18">
        <v>358882</v>
      </c>
      <c r="Q86" s="18">
        <v>79117</v>
      </c>
      <c r="R86" s="1" t="s">
        <v>298</v>
      </c>
      <c r="S86" s="1">
        <v>100</v>
      </c>
      <c r="T86" s="1">
        <v>37.200000000000003</v>
      </c>
      <c r="U86" s="1">
        <v>51.5</v>
      </c>
      <c r="V86" s="1">
        <v>11.3</v>
      </c>
      <c r="W86" s="44" t="s">
        <v>298</v>
      </c>
    </row>
    <row r="87" spans="1:23" ht="18">
      <c r="B87" s="90">
        <v>1998</v>
      </c>
      <c r="C87" s="28" t="s">
        <v>390</v>
      </c>
      <c r="D87" s="1">
        <v>572.70000000000005</v>
      </c>
      <c r="E87" s="1">
        <v>997.5</v>
      </c>
      <c r="F87" s="91">
        <v>4226.7</v>
      </c>
      <c r="G87" s="1">
        <v>395.1</v>
      </c>
      <c r="H87" s="91">
        <v>2999.8</v>
      </c>
      <c r="I87" s="44">
        <v>341.5</v>
      </c>
      <c r="L87" s="89">
        <v>1998</v>
      </c>
      <c r="M87" s="25" t="s">
        <v>391</v>
      </c>
      <c r="N87" s="18">
        <v>724300</v>
      </c>
      <c r="O87" s="18">
        <v>260269</v>
      </c>
      <c r="P87" s="18">
        <v>378092</v>
      </c>
      <c r="Q87" s="18">
        <v>85939</v>
      </c>
      <c r="R87" s="1" t="s">
        <v>298</v>
      </c>
      <c r="S87" s="1">
        <v>100</v>
      </c>
      <c r="T87" s="1">
        <v>35.9</v>
      </c>
      <c r="U87" s="1">
        <v>52.2</v>
      </c>
      <c r="V87" s="1">
        <v>11.9</v>
      </c>
      <c r="W87" s="44" t="s">
        <v>298</v>
      </c>
    </row>
    <row r="88" spans="1:23" ht="18">
      <c r="B88" s="90">
        <v>1999</v>
      </c>
      <c r="C88" s="28" t="s">
        <v>392</v>
      </c>
      <c r="D88" s="1">
        <v>594.6</v>
      </c>
      <c r="E88" s="91">
        <v>1035.7</v>
      </c>
      <c r="F88" s="91">
        <v>4186.6000000000004</v>
      </c>
      <c r="G88" s="1">
        <v>391.4</v>
      </c>
      <c r="H88" s="91">
        <v>2984.9</v>
      </c>
      <c r="I88" s="44">
        <v>339.8</v>
      </c>
      <c r="L88" s="89">
        <v>1999</v>
      </c>
      <c r="M88" s="25" t="s">
        <v>393</v>
      </c>
      <c r="N88" s="18">
        <v>753206</v>
      </c>
      <c r="O88" s="18">
        <v>270144</v>
      </c>
      <c r="P88" s="18">
        <v>392359</v>
      </c>
      <c r="Q88" s="18">
        <v>90703</v>
      </c>
      <c r="R88" s="1" t="s">
        <v>298</v>
      </c>
      <c r="S88" s="1">
        <v>100</v>
      </c>
      <c r="T88" s="1">
        <v>35.9</v>
      </c>
      <c r="U88" s="1">
        <v>52.1</v>
      </c>
      <c r="V88" s="1">
        <v>12</v>
      </c>
      <c r="W88" s="44" t="s">
        <v>298</v>
      </c>
    </row>
    <row r="89" spans="1:23" ht="18">
      <c r="A89" s="25"/>
      <c r="B89" s="90">
        <v>2000</v>
      </c>
      <c r="C89" s="28" t="s">
        <v>394</v>
      </c>
      <c r="D89" s="1">
        <v>617.70000000000005</v>
      </c>
      <c r="E89" s="91">
        <v>1076</v>
      </c>
      <c r="F89" s="91">
        <v>4235.7</v>
      </c>
      <c r="G89" s="1">
        <v>395.9</v>
      </c>
      <c r="H89" s="91">
        <v>3073.9</v>
      </c>
      <c r="I89" s="44">
        <v>349.9</v>
      </c>
      <c r="L89" s="89">
        <v>2000</v>
      </c>
      <c r="M89" s="25" t="s">
        <v>395</v>
      </c>
      <c r="N89" s="18">
        <v>784075</v>
      </c>
      <c r="O89" s="18">
        <v>266062</v>
      </c>
      <c r="P89" s="18">
        <v>405367</v>
      </c>
      <c r="Q89" s="18">
        <v>112646</v>
      </c>
      <c r="R89" s="18">
        <v>32806</v>
      </c>
      <c r="S89" s="1">
        <v>100</v>
      </c>
      <c r="T89" s="1">
        <v>33.9</v>
      </c>
      <c r="U89" s="1">
        <v>51.7</v>
      </c>
      <c r="V89" s="1">
        <v>14.4</v>
      </c>
      <c r="W89" s="44">
        <v>4.2</v>
      </c>
    </row>
    <row r="90" spans="1:23" ht="18">
      <c r="A90" s="25"/>
      <c r="B90" s="90">
        <v>2001</v>
      </c>
      <c r="C90" s="28" t="s">
        <v>396</v>
      </c>
      <c r="D90" s="1">
        <v>641.6</v>
      </c>
      <c r="E90" s="91">
        <v>1117.4000000000001</v>
      </c>
      <c r="F90" s="91">
        <v>4142.5</v>
      </c>
      <c r="G90" s="1">
        <v>387.2</v>
      </c>
      <c r="H90" s="91">
        <v>2954.4</v>
      </c>
      <c r="I90" s="44">
        <v>336.3</v>
      </c>
      <c r="L90" s="89">
        <v>2001</v>
      </c>
      <c r="M90" s="25" t="s">
        <v>397</v>
      </c>
      <c r="N90" s="18">
        <v>816806</v>
      </c>
      <c r="O90" s="18">
        <v>272333</v>
      </c>
      <c r="P90" s="18">
        <v>419419</v>
      </c>
      <c r="Q90" s="18">
        <v>125053</v>
      </c>
      <c r="R90" s="18">
        <v>41563</v>
      </c>
      <c r="S90" s="1">
        <v>100</v>
      </c>
      <c r="T90" s="1">
        <v>33.299999999999997</v>
      </c>
      <c r="U90" s="1">
        <v>51.3</v>
      </c>
      <c r="V90" s="1">
        <v>15.3</v>
      </c>
      <c r="W90" s="44">
        <v>5.0999999999999996</v>
      </c>
    </row>
    <row r="91" spans="1:23" ht="18">
      <c r="A91" s="25"/>
      <c r="B91" s="90">
        <v>2002</v>
      </c>
      <c r="C91" s="28" t="s">
        <v>398</v>
      </c>
      <c r="D91" s="1">
        <v>657.7</v>
      </c>
      <c r="E91" s="91">
        <v>1145.5999999999999</v>
      </c>
      <c r="F91" s="91">
        <v>4106.1000000000004</v>
      </c>
      <c r="G91" s="1">
        <v>383.8</v>
      </c>
      <c r="H91" s="91">
        <v>2935.6</v>
      </c>
      <c r="I91" s="44">
        <v>334.2</v>
      </c>
      <c r="L91" s="89">
        <v>2002</v>
      </c>
      <c r="M91" s="25" t="s">
        <v>399</v>
      </c>
      <c r="N91" s="18">
        <v>838503</v>
      </c>
      <c r="O91" s="18">
        <v>268779</v>
      </c>
      <c r="P91" s="18">
        <v>433107</v>
      </c>
      <c r="Q91" s="18">
        <v>136616</v>
      </c>
      <c r="R91" s="18">
        <v>47053</v>
      </c>
      <c r="S91" s="1">
        <v>100</v>
      </c>
      <c r="T91" s="1">
        <v>32.1</v>
      </c>
      <c r="U91" s="1">
        <v>51.7</v>
      </c>
      <c r="V91" s="1">
        <v>16.3</v>
      </c>
      <c r="W91" s="44">
        <v>5.6</v>
      </c>
    </row>
    <row r="92" spans="1:23" ht="18">
      <c r="A92" s="25"/>
      <c r="B92" s="90">
        <v>2003</v>
      </c>
      <c r="C92" s="28" t="s">
        <v>400</v>
      </c>
      <c r="D92" s="1">
        <v>662.1</v>
      </c>
      <c r="E92" s="91">
        <v>1153.2</v>
      </c>
      <c r="F92" s="91">
        <v>4120.8999999999996</v>
      </c>
      <c r="G92" s="1">
        <v>385.2</v>
      </c>
      <c r="H92" s="91">
        <v>2988</v>
      </c>
      <c r="I92" s="44">
        <v>340.2</v>
      </c>
      <c r="L92" s="89">
        <v>2003</v>
      </c>
      <c r="M92" s="25" t="s">
        <v>401</v>
      </c>
      <c r="N92" s="18">
        <v>845415</v>
      </c>
      <c r="O92" s="18">
        <v>272032</v>
      </c>
      <c r="P92" s="18">
        <v>441989</v>
      </c>
      <c r="Q92" s="18">
        <v>131394</v>
      </c>
      <c r="R92" s="18">
        <v>51559</v>
      </c>
      <c r="S92" s="1">
        <v>100</v>
      </c>
      <c r="T92" s="1">
        <v>32.200000000000003</v>
      </c>
      <c r="U92" s="1">
        <v>52.3</v>
      </c>
      <c r="V92" s="1">
        <v>15.5</v>
      </c>
      <c r="W92" s="44">
        <v>6.1</v>
      </c>
    </row>
    <row r="93" spans="1:23" ht="18">
      <c r="A93" s="25"/>
      <c r="B93" s="90">
        <v>2004</v>
      </c>
      <c r="C93" s="28" t="s">
        <v>402</v>
      </c>
      <c r="D93" s="1">
        <v>673.7</v>
      </c>
      <c r="E93" s="91">
        <v>1173.4000000000001</v>
      </c>
      <c r="F93" s="91">
        <v>4144.7</v>
      </c>
      <c r="G93" s="1">
        <v>387.4</v>
      </c>
      <c r="H93" s="91">
        <v>3040.8</v>
      </c>
      <c r="I93" s="44">
        <v>346.2</v>
      </c>
      <c r="L93" s="89">
        <v>2004</v>
      </c>
      <c r="M93" s="25">
        <v>-16</v>
      </c>
      <c r="N93" s="18">
        <v>860915</v>
      </c>
      <c r="O93" s="18">
        <v>277185</v>
      </c>
      <c r="P93" s="18">
        <v>450514</v>
      </c>
      <c r="Q93" s="18">
        <v>133216</v>
      </c>
      <c r="R93" s="18">
        <v>56167</v>
      </c>
      <c r="S93" s="1">
        <v>100</v>
      </c>
      <c r="T93" s="1">
        <v>32.200000000000003</v>
      </c>
      <c r="U93" s="1">
        <v>52.3</v>
      </c>
      <c r="V93" s="1">
        <v>15.5</v>
      </c>
      <c r="W93" s="44">
        <v>6.5</v>
      </c>
    </row>
    <row r="94" spans="1:23" ht="18">
      <c r="A94" s="25"/>
      <c r="B94" s="90">
        <v>2005</v>
      </c>
      <c r="C94" s="28" t="s">
        <v>403</v>
      </c>
      <c r="D94" s="1">
        <v>695.4</v>
      </c>
      <c r="E94" s="91">
        <v>1211.3</v>
      </c>
      <c r="F94" s="91">
        <v>4180.3</v>
      </c>
      <c r="G94" s="1">
        <v>390.8</v>
      </c>
      <c r="H94" s="91">
        <v>3037.7</v>
      </c>
      <c r="I94" s="44">
        <v>345.8</v>
      </c>
      <c r="L94" s="89">
        <v>2005</v>
      </c>
      <c r="M94" s="25">
        <v>-17</v>
      </c>
      <c r="N94" s="18">
        <v>888540</v>
      </c>
      <c r="O94" s="18">
        <v>287456</v>
      </c>
      <c r="P94" s="18">
        <v>461194</v>
      </c>
      <c r="Q94" s="18">
        <v>139891</v>
      </c>
      <c r="R94" s="18">
        <v>58701</v>
      </c>
      <c r="S94" s="1">
        <v>100</v>
      </c>
      <c r="T94" s="1">
        <v>32.4</v>
      </c>
      <c r="U94" s="1">
        <v>51.9</v>
      </c>
      <c r="V94" s="1">
        <v>15.7</v>
      </c>
      <c r="W94" s="44">
        <v>6.6</v>
      </c>
    </row>
    <row r="95" spans="1:23" ht="18">
      <c r="A95" s="25"/>
      <c r="B95" s="90">
        <v>2006</v>
      </c>
      <c r="C95" s="28" t="s">
        <v>404</v>
      </c>
      <c r="D95" s="1">
        <v>708.9</v>
      </c>
      <c r="E95" s="91">
        <v>1234.8</v>
      </c>
      <c r="F95" s="91">
        <v>4200.6000000000004</v>
      </c>
      <c r="G95" s="1">
        <v>392.7</v>
      </c>
      <c r="H95" s="91">
        <v>3088.2</v>
      </c>
      <c r="I95" s="44">
        <v>351.6</v>
      </c>
      <c r="L95" s="89">
        <v>2006</v>
      </c>
      <c r="M95" s="25">
        <v>-18</v>
      </c>
      <c r="N95" s="18">
        <v>906741</v>
      </c>
      <c r="O95" s="18">
        <v>293185</v>
      </c>
      <c r="P95" s="18">
        <v>471517</v>
      </c>
      <c r="Q95" s="18">
        <v>142040</v>
      </c>
      <c r="R95" s="18">
        <v>60492</v>
      </c>
      <c r="S95" s="1">
        <v>100</v>
      </c>
      <c r="T95" s="1">
        <v>32.299999999999997</v>
      </c>
      <c r="U95" s="1">
        <v>52</v>
      </c>
      <c r="V95" s="1">
        <v>15.7</v>
      </c>
      <c r="W95" s="44">
        <v>6.7</v>
      </c>
    </row>
    <row r="96" spans="1:23" ht="18">
      <c r="A96" s="25"/>
      <c r="B96" s="90">
        <v>2007</v>
      </c>
      <c r="C96" s="25" t="s">
        <v>405</v>
      </c>
      <c r="D96" s="1">
        <v>727</v>
      </c>
      <c r="E96" s="91">
        <v>1266.3</v>
      </c>
      <c r="F96" s="91">
        <v>4205.8</v>
      </c>
      <c r="G96" s="1">
        <v>393.2</v>
      </c>
      <c r="H96" s="91">
        <v>3083.7</v>
      </c>
      <c r="I96" s="44">
        <v>351</v>
      </c>
      <c r="L96" s="89">
        <v>2007</v>
      </c>
      <c r="M96" s="25">
        <v>-19</v>
      </c>
      <c r="N96" s="18">
        <v>930804</v>
      </c>
      <c r="O96" s="18">
        <v>302301</v>
      </c>
      <c r="P96" s="18">
        <v>481153</v>
      </c>
      <c r="Q96" s="18">
        <v>147350</v>
      </c>
      <c r="R96" s="18">
        <v>63584</v>
      </c>
      <c r="S96" s="1">
        <v>100</v>
      </c>
      <c r="T96" s="1">
        <v>32.5</v>
      </c>
      <c r="U96" s="1">
        <v>51.7</v>
      </c>
      <c r="V96" s="1">
        <v>15.8</v>
      </c>
      <c r="W96" s="44">
        <v>6.8</v>
      </c>
    </row>
    <row r="97" spans="1:23" ht="18">
      <c r="A97" s="25"/>
      <c r="B97" s="90">
        <v>2008</v>
      </c>
      <c r="C97" s="25" t="s">
        <v>406</v>
      </c>
      <c r="D97" s="1">
        <v>748.3</v>
      </c>
      <c r="E97" s="91">
        <v>1303.4000000000001</v>
      </c>
      <c r="F97" s="91">
        <v>4030</v>
      </c>
      <c r="G97" s="1">
        <v>376.7</v>
      </c>
      <c r="H97" s="91">
        <v>2844.8</v>
      </c>
      <c r="I97" s="44">
        <v>323.8</v>
      </c>
      <c r="L97" s="89">
        <v>2008</v>
      </c>
      <c r="M97" s="25">
        <v>-20</v>
      </c>
      <c r="N97" s="18">
        <v>958453</v>
      </c>
      <c r="O97" s="18">
        <v>308666</v>
      </c>
      <c r="P97" s="18">
        <v>493777</v>
      </c>
      <c r="Q97" s="18">
        <v>156009</v>
      </c>
      <c r="R97" s="18">
        <v>66513</v>
      </c>
      <c r="S97" s="1">
        <v>100</v>
      </c>
      <c r="T97" s="1">
        <v>32.200000000000003</v>
      </c>
      <c r="U97" s="1">
        <v>51.5</v>
      </c>
      <c r="V97" s="1">
        <v>16.3</v>
      </c>
      <c r="W97" s="44">
        <v>6.9</v>
      </c>
    </row>
    <row r="98" spans="1:23" ht="18">
      <c r="A98" s="25"/>
      <c r="B98" s="90">
        <v>2009</v>
      </c>
      <c r="C98" s="25" t="s">
        <v>407</v>
      </c>
      <c r="D98" s="1">
        <v>794.1</v>
      </c>
      <c r="E98" s="91">
        <v>1383.2</v>
      </c>
      <c r="F98" s="91">
        <v>3884.7</v>
      </c>
      <c r="G98" s="1">
        <v>363.1</v>
      </c>
      <c r="H98" s="91">
        <v>2754.8</v>
      </c>
      <c r="I98" s="44">
        <v>313.60000000000002</v>
      </c>
      <c r="L98" s="89">
        <v>2009</v>
      </c>
      <c r="M98" s="25">
        <v>-21</v>
      </c>
      <c r="N98" s="18">
        <v>1016727</v>
      </c>
      <c r="O98" s="18">
        <v>321050</v>
      </c>
      <c r="P98" s="18">
        <v>515524</v>
      </c>
      <c r="Q98" s="18">
        <v>180153</v>
      </c>
      <c r="R98" s="18">
        <v>71192</v>
      </c>
      <c r="S98" s="1">
        <v>100</v>
      </c>
      <c r="T98" s="1">
        <v>31.6</v>
      </c>
      <c r="U98" s="1">
        <v>50.7</v>
      </c>
      <c r="V98" s="1">
        <v>17.7</v>
      </c>
      <c r="W98" s="44">
        <v>7</v>
      </c>
    </row>
    <row r="99" spans="1:23" ht="18">
      <c r="A99" s="25"/>
      <c r="B99" s="90">
        <v>2010</v>
      </c>
      <c r="C99" s="25" t="s">
        <v>408</v>
      </c>
      <c r="D99" s="1">
        <v>822.8</v>
      </c>
      <c r="E99" s="91">
        <v>1433.1</v>
      </c>
      <c r="F99" s="91">
        <v>3942.6</v>
      </c>
      <c r="G99" s="1">
        <v>368.5</v>
      </c>
      <c r="H99" s="91">
        <v>2847.9</v>
      </c>
      <c r="I99" s="44">
        <v>324.2</v>
      </c>
      <c r="L99" s="89">
        <v>2010</v>
      </c>
      <c r="M99" s="25">
        <v>-22</v>
      </c>
      <c r="N99" s="18">
        <v>1053660</v>
      </c>
      <c r="O99" s="18">
        <v>336453</v>
      </c>
      <c r="P99" s="18">
        <v>522286</v>
      </c>
      <c r="Q99" s="18">
        <v>194921</v>
      </c>
      <c r="R99" s="18">
        <v>75082</v>
      </c>
      <c r="S99" s="1">
        <v>100</v>
      </c>
      <c r="T99" s="1">
        <v>31.9</v>
      </c>
      <c r="U99" s="1">
        <v>49.6</v>
      </c>
      <c r="V99" s="1">
        <v>18.5</v>
      </c>
      <c r="W99" s="44">
        <v>7.1</v>
      </c>
    </row>
    <row r="100" spans="1:23" ht="18">
      <c r="A100" s="25"/>
      <c r="B100" s="90">
        <v>2011</v>
      </c>
      <c r="C100" s="25" t="s">
        <v>409</v>
      </c>
      <c r="D100" s="1">
        <v>847.1</v>
      </c>
      <c r="E100" s="91">
        <v>1475.4</v>
      </c>
      <c r="F100" s="91">
        <v>3911.7</v>
      </c>
      <c r="G100" s="1">
        <v>365.7</v>
      </c>
      <c r="H100" s="91">
        <v>2796.4</v>
      </c>
      <c r="I100" s="44">
        <v>318.3</v>
      </c>
      <c r="L100" s="89">
        <v>2011</v>
      </c>
      <c r="M100" s="25">
        <v>-23</v>
      </c>
      <c r="N100" s="18">
        <v>1082824</v>
      </c>
      <c r="O100" s="18">
        <v>347884</v>
      </c>
      <c r="P100" s="18">
        <v>523253</v>
      </c>
      <c r="Q100" s="18">
        <v>211687</v>
      </c>
      <c r="R100" s="18">
        <v>78891</v>
      </c>
      <c r="S100" s="1">
        <v>100</v>
      </c>
      <c r="T100" s="1">
        <v>32.1</v>
      </c>
      <c r="U100" s="1">
        <v>48.3</v>
      </c>
      <c r="V100" s="1">
        <v>19.5</v>
      </c>
      <c r="W100" s="44">
        <v>7.3</v>
      </c>
    </row>
    <row r="101" spans="1:23" ht="18">
      <c r="A101" s="28"/>
      <c r="B101" s="92">
        <v>2012</v>
      </c>
      <c r="C101" s="25" t="s">
        <v>410</v>
      </c>
      <c r="D101" s="53">
        <v>854.9</v>
      </c>
      <c r="E101" s="91">
        <v>1489.1</v>
      </c>
      <c r="F101" s="91">
        <v>3914.2</v>
      </c>
      <c r="G101" s="1">
        <v>365.9</v>
      </c>
      <c r="H101" s="91">
        <v>2807</v>
      </c>
      <c r="I101" s="44">
        <v>319.60000000000002</v>
      </c>
      <c r="L101" s="93">
        <v>2012</v>
      </c>
      <c r="M101" s="25">
        <v>-24</v>
      </c>
      <c r="N101" s="18">
        <v>1090844</v>
      </c>
      <c r="O101" s="56">
        <v>353442</v>
      </c>
      <c r="P101" s="56">
        <v>532329</v>
      </c>
      <c r="Q101" s="56">
        <v>205073</v>
      </c>
      <c r="R101" s="18">
        <v>83978</v>
      </c>
      <c r="S101" s="1">
        <v>100</v>
      </c>
      <c r="T101" s="1">
        <v>32.4</v>
      </c>
      <c r="U101" s="1">
        <v>48.8</v>
      </c>
      <c r="V101" s="1">
        <v>18.8</v>
      </c>
      <c r="W101" s="44">
        <v>7.7</v>
      </c>
    </row>
    <row r="102" spans="1:23" ht="18">
      <c r="A102" s="28"/>
      <c r="B102" s="92">
        <v>2013</v>
      </c>
      <c r="C102" s="25" t="s">
        <v>411</v>
      </c>
      <c r="D102" s="53">
        <v>869.5</v>
      </c>
      <c r="E102" s="91">
        <v>1514.4</v>
      </c>
      <c r="F102" s="91">
        <v>4023.7</v>
      </c>
      <c r="G102" s="1">
        <v>376.1</v>
      </c>
      <c r="H102" s="91">
        <v>2924.1</v>
      </c>
      <c r="I102" s="44">
        <v>332.9</v>
      </c>
      <c r="L102" s="93">
        <v>2013</v>
      </c>
      <c r="M102" s="25">
        <v>-25</v>
      </c>
      <c r="N102" s="18">
        <v>1107854</v>
      </c>
      <c r="O102" s="56">
        <v>360761</v>
      </c>
      <c r="P102" s="56">
        <v>538799</v>
      </c>
      <c r="Q102" s="56">
        <v>208293</v>
      </c>
      <c r="R102" s="18">
        <v>87888</v>
      </c>
      <c r="S102" s="1">
        <v>100</v>
      </c>
      <c r="T102" s="1">
        <v>32.6</v>
      </c>
      <c r="U102" s="1">
        <v>48.6</v>
      </c>
      <c r="V102" s="1">
        <v>18.8</v>
      </c>
      <c r="W102" s="44">
        <v>7.9</v>
      </c>
    </row>
    <row r="103" spans="1:23" ht="18">
      <c r="A103" s="28"/>
      <c r="B103" s="92">
        <v>2014</v>
      </c>
      <c r="C103" s="25" t="s">
        <v>412</v>
      </c>
      <c r="D103" s="53">
        <v>881.7</v>
      </c>
      <c r="E103" s="91">
        <v>1535.7</v>
      </c>
      <c r="F103" s="91">
        <v>4113.8</v>
      </c>
      <c r="G103" s="1">
        <v>384.6</v>
      </c>
      <c r="H103" s="91">
        <v>2960.4</v>
      </c>
      <c r="I103" s="44">
        <v>337</v>
      </c>
      <c r="L103" s="93">
        <v>2014</v>
      </c>
      <c r="M103" s="25">
        <v>-26</v>
      </c>
      <c r="N103" s="18">
        <v>1121812</v>
      </c>
      <c r="O103" s="56">
        <v>367817</v>
      </c>
      <c r="P103" s="56">
        <v>535104</v>
      </c>
      <c r="Q103" s="56">
        <v>218891</v>
      </c>
      <c r="R103" s="18">
        <v>91908</v>
      </c>
      <c r="S103" s="1">
        <v>100</v>
      </c>
      <c r="T103" s="1">
        <v>32.799999999999997</v>
      </c>
      <c r="U103" s="1">
        <v>47.7</v>
      </c>
      <c r="V103" s="1">
        <v>19.5</v>
      </c>
      <c r="W103" s="44">
        <v>8.1999999999999993</v>
      </c>
    </row>
    <row r="104" spans="1:23" ht="18">
      <c r="A104" s="28"/>
      <c r="B104" s="92">
        <v>2015</v>
      </c>
      <c r="C104" s="25" t="s">
        <v>300</v>
      </c>
      <c r="D104" s="53">
        <v>919.1</v>
      </c>
      <c r="E104" s="91">
        <v>1600.9</v>
      </c>
      <c r="F104" s="91">
        <v>4254.6000000000004</v>
      </c>
      <c r="G104" s="1">
        <v>397.7</v>
      </c>
      <c r="H104" s="91">
        <v>3089.3</v>
      </c>
      <c r="I104" s="44">
        <v>351.7</v>
      </c>
      <c r="L104" s="93">
        <v>2015</v>
      </c>
      <c r="M104" s="25">
        <v>-27</v>
      </c>
      <c r="N104" s="18">
        <v>1168144</v>
      </c>
      <c r="O104" s="56">
        <v>385651</v>
      </c>
      <c r="P104" s="56">
        <v>540929</v>
      </c>
      <c r="Q104" s="56">
        <v>241564</v>
      </c>
      <c r="R104" s="18">
        <v>95106</v>
      </c>
      <c r="S104" s="1">
        <v>100</v>
      </c>
      <c r="T104" s="1">
        <v>33</v>
      </c>
      <c r="U104" s="1">
        <v>46.3</v>
      </c>
      <c r="V104" s="1">
        <v>20.7</v>
      </c>
      <c r="W104" s="44">
        <v>8.1</v>
      </c>
    </row>
    <row r="105" spans="1:23" ht="18">
      <c r="A105" s="28"/>
      <c r="B105" s="92">
        <v>2016</v>
      </c>
      <c r="C105" s="25" t="s">
        <v>302</v>
      </c>
      <c r="D105" s="53">
        <v>932.1</v>
      </c>
      <c r="E105" s="91">
        <v>1623.5</v>
      </c>
      <c r="F105" s="91">
        <v>4292.3</v>
      </c>
      <c r="G105" s="1">
        <v>401.2</v>
      </c>
      <c r="H105" s="91">
        <v>3090.6</v>
      </c>
      <c r="I105" s="44">
        <v>351.8</v>
      </c>
      <c r="L105" s="93">
        <v>2016</v>
      </c>
      <c r="M105" s="25">
        <v>-28</v>
      </c>
      <c r="N105" s="18">
        <v>1183126</v>
      </c>
      <c r="O105" s="56">
        <v>388174</v>
      </c>
      <c r="P105" s="56">
        <v>543800</v>
      </c>
      <c r="Q105" s="56">
        <v>251153</v>
      </c>
      <c r="R105" s="18">
        <v>97175</v>
      </c>
      <c r="S105" s="1">
        <v>100</v>
      </c>
      <c r="T105" s="1">
        <v>32.799999999999997</v>
      </c>
      <c r="U105" s="1">
        <v>46</v>
      </c>
      <c r="V105" s="1">
        <v>21.2</v>
      </c>
      <c r="W105" s="44">
        <v>8.1999999999999993</v>
      </c>
    </row>
    <row r="106" spans="1:23" ht="18">
      <c r="A106" s="28"/>
      <c r="B106" s="92">
        <v>2017</v>
      </c>
      <c r="C106" s="25" t="s">
        <v>304</v>
      </c>
      <c r="D106" s="53">
        <v>947.6</v>
      </c>
      <c r="E106" s="91">
        <v>1650.5</v>
      </c>
      <c r="F106" s="91">
        <v>4385.8</v>
      </c>
      <c r="G106" s="1">
        <v>410</v>
      </c>
      <c r="H106" s="91">
        <v>3161.8</v>
      </c>
      <c r="I106" s="44">
        <v>359.9</v>
      </c>
      <c r="L106" s="93">
        <v>2017</v>
      </c>
      <c r="M106" s="25">
        <v>-29</v>
      </c>
      <c r="N106" s="18">
        <v>1200690</v>
      </c>
      <c r="O106" s="56">
        <v>394243</v>
      </c>
      <c r="P106" s="56">
        <v>548349</v>
      </c>
      <c r="Q106" s="56">
        <v>258098</v>
      </c>
      <c r="R106" s="18">
        <v>101030</v>
      </c>
      <c r="S106" s="1">
        <v>100</v>
      </c>
      <c r="T106" s="1">
        <v>32.799999999999997</v>
      </c>
      <c r="U106" s="1">
        <v>45.7</v>
      </c>
      <c r="V106" s="1">
        <v>21.5</v>
      </c>
      <c r="W106" s="44">
        <v>8.4</v>
      </c>
    </row>
    <row r="107" spans="1:23" ht="18">
      <c r="A107" s="28"/>
      <c r="B107" s="92">
        <v>2018</v>
      </c>
      <c r="C107" s="25" t="s">
        <v>306</v>
      </c>
      <c r="D107" s="53">
        <v>960.1</v>
      </c>
      <c r="E107" s="91">
        <v>1672.3</v>
      </c>
      <c r="F107" s="91">
        <v>4401.8</v>
      </c>
      <c r="G107" s="1">
        <v>411.5</v>
      </c>
      <c r="H107" s="91">
        <v>3188</v>
      </c>
      <c r="I107" s="44">
        <v>362.9</v>
      </c>
      <c r="L107" s="93">
        <v>2018</v>
      </c>
      <c r="M107" s="25">
        <v>-30</v>
      </c>
      <c r="N107" s="18">
        <v>1213999</v>
      </c>
      <c r="O107" s="56">
        <v>397494</v>
      </c>
      <c r="P107" s="56">
        <v>552581</v>
      </c>
      <c r="Q107" s="56">
        <v>263925</v>
      </c>
      <c r="R107" s="18">
        <v>103885</v>
      </c>
      <c r="S107" s="1">
        <v>100</v>
      </c>
      <c r="T107" s="1">
        <v>32.700000000000003</v>
      </c>
      <c r="U107" s="1">
        <v>45.5</v>
      </c>
      <c r="V107" s="1">
        <v>21.7</v>
      </c>
      <c r="W107" s="44">
        <v>8.6</v>
      </c>
    </row>
    <row r="108" spans="1:23" ht="18">
      <c r="A108" s="28"/>
      <c r="B108" s="92">
        <v>2019</v>
      </c>
      <c r="C108" s="25" t="s">
        <v>413</v>
      </c>
      <c r="D108" s="53">
        <v>982.2</v>
      </c>
      <c r="E108" s="91">
        <v>1710.8</v>
      </c>
      <c r="F108" s="91">
        <v>4413.6000000000004</v>
      </c>
      <c r="G108" s="1">
        <v>412.6</v>
      </c>
      <c r="H108" s="91">
        <v>3190.1</v>
      </c>
      <c r="I108" s="44">
        <v>363.2</v>
      </c>
      <c r="L108" s="93">
        <v>2019</v>
      </c>
      <c r="M108" s="25" t="s">
        <v>413</v>
      </c>
      <c r="N108" s="18">
        <v>1239244</v>
      </c>
      <c r="O108" s="56">
        <v>407242</v>
      </c>
      <c r="P108" s="56">
        <v>554520</v>
      </c>
      <c r="Q108" s="56">
        <v>277481</v>
      </c>
      <c r="R108" s="18">
        <v>107347</v>
      </c>
      <c r="S108" s="1">
        <v>100</v>
      </c>
      <c r="T108" s="1">
        <v>32.9</v>
      </c>
      <c r="U108" s="1">
        <v>44.7</v>
      </c>
      <c r="V108" s="1">
        <v>22.4</v>
      </c>
      <c r="W108" s="44">
        <v>8.6999999999999993</v>
      </c>
    </row>
    <row r="109" spans="1:23" ht="18">
      <c r="A109" s="28"/>
      <c r="B109" s="92">
        <v>2020</v>
      </c>
      <c r="C109" s="25" t="s">
        <v>374</v>
      </c>
      <c r="D109" s="94">
        <v>1048.0999999999999</v>
      </c>
      <c r="E109" s="91">
        <v>1825.6</v>
      </c>
      <c r="F109" s="91">
        <v>4272.8999999999996</v>
      </c>
      <c r="G109" s="1">
        <v>399.4</v>
      </c>
      <c r="H109" s="91">
        <v>2980.7</v>
      </c>
      <c r="I109" s="44">
        <v>339.3</v>
      </c>
      <c r="L109" s="93">
        <v>2020</v>
      </c>
      <c r="M109" s="25" t="s">
        <v>375</v>
      </c>
      <c r="N109" s="18">
        <v>1322196</v>
      </c>
      <c r="O109" s="56">
        <v>427193</v>
      </c>
      <c r="P109" s="56">
        <v>556336</v>
      </c>
      <c r="Q109" s="56">
        <v>338668</v>
      </c>
      <c r="R109" s="18">
        <v>114163</v>
      </c>
      <c r="S109" s="1">
        <v>100</v>
      </c>
      <c r="T109" s="1">
        <v>32.299999999999997</v>
      </c>
      <c r="U109" s="1">
        <v>42.1</v>
      </c>
      <c r="V109" s="1">
        <v>25.6</v>
      </c>
      <c r="W109" s="44">
        <v>8.6</v>
      </c>
    </row>
    <row r="110" spans="1:23" ht="18">
      <c r="A110" s="28"/>
      <c r="B110" s="92">
        <v>2021</v>
      </c>
      <c r="C110" s="25" t="s">
        <v>376</v>
      </c>
      <c r="D110" s="94">
        <v>1105.5999999999999</v>
      </c>
      <c r="E110" s="91">
        <v>1925.6</v>
      </c>
      <c r="F110" s="91">
        <v>4411.3999999999996</v>
      </c>
      <c r="G110" s="1">
        <v>412.4</v>
      </c>
      <c r="H110" s="91">
        <v>3153.5</v>
      </c>
      <c r="I110" s="44">
        <v>359</v>
      </c>
      <c r="L110" s="93">
        <v>2021</v>
      </c>
      <c r="M110" s="25" t="s">
        <v>377</v>
      </c>
      <c r="N110" s="18">
        <v>1387526</v>
      </c>
      <c r="O110" s="56">
        <v>474205</v>
      </c>
      <c r="P110" s="56">
        <v>558151</v>
      </c>
      <c r="Q110" s="56">
        <v>355169</v>
      </c>
      <c r="R110" s="18">
        <v>112117</v>
      </c>
      <c r="S110" s="1">
        <v>100</v>
      </c>
      <c r="T110" s="1">
        <v>34.200000000000003</v>
      </c>
      <c r="U110" s="1">
        <v>40.200000000000003</v>
      </c>
      <c r="V110" s="1">
        <v>25.6</v>
      </c>
      <c r="W110" s="44">
        <v>8.1</v>
      </c>
    </row>
    <row r="111" spans="1:23" ht="18">
      <c r="A111" s="28"/>
      <c r="B111" s="92">
        <v>2022</v>
      </c>
      <c r="C111" s="25" t="s">
        <v>378</v>
      </c>
      <c r="D111" s="94">
        <v>1103.0999999999999</v>
      </c>
      <c r="E111" s="91">
        <v>1921.4</v>
      </c>
      <c r="F111" s="91">
        <v>4533.8</v>
      </c>
      <c r="G111" s="1">
        <v>423.8</v>
      </c>
      <c r="H111" s="91">
        <v>3273</v>
      </c>
      <c r="I111" s="44">
        <v>372.6</v>
      </c>
      <c r="L111" s="93">
        <v>2022</v>
      </c>
      <c r="M111" s="25" t="s">
        <v>379</v>
      </c>
      <c r="N111" s="18">
        <v>1378337</v>
      </c>
      <c r="O111" s="56">
        <v>487511</v>
      </c>
      <c r="P111" s="56">
        <v>557908</v>
      </c>
      <c r="Q111" s="56">
        <v>332918</v>
      </c>
      <c r="R111" s="18">
        <v>112912</v>
      </c>
      <c r="S111" s="1">
        <v>100</v>
      </c>
      <c r="T111" s="1">
        <v>35.4</v>
      </c>
      <c r="U111" s="1">
        <v>40.5</v>
      </c>
      <c r="V111" s="1">
        <v>24.2</v>
      </c>
      <c r="W111" s="44">
        <v>8.1999999999999993</v>
      </c>
    </row>
    <row r="112" spans="1:23" ht="18">
      <c r="A112" s="28"/>
      <c r="B112" s="90"/>
      <c r="C112" s="25"/>
      <c r="I112" s="44"/>
      <c r="L112" s="89"/>
      <c r="M112" s="25"/>
      <c r="W112" s="44"/>
    </row>
    <row r="113" spans="1:23" ht="18">
      <c r="A113" s="28"/>
      <c r="B113" s="90" t="s">
        <v>414</v>
      </c>
      <c r="C113" s="25"/>
      <c r="I113" s="44"/>
      <c r="L113" s="89" t="s">
        <v>414</v>
      </c>
      <c r="M113" s="25"/>
      <c r="W113" s="44"/>
    </row>
    <row r="114" spans="1:23" ht="18">
      <c r="A114" s="28"/>
      <c r="B114" s="90">
        <v>1</v>
      </c>
      <c r="C114" s="25" t="s">
        <v>415</v>
      </c>
      <c r="I114" s="44"/>
      <c r="L114" s="89">
        <v>1</v>
      </c>
      <c r="M114" s="25" t="s">
        <v>416</v>
      </c>
      <c r="W114" s="44"/>
    </row>
    <row r="115" spans="1:23" ht="18">
      <c r="A115" s="28"/>
      <c r="B115" s="90">
        <v>2</v>
      </c>
      <c r="C115" s="25" t="s">
        <v>417</v>
      </c>
      <c r="I115" s="44"/>
      <c r="L115" s="89"/>
      <c r="M115" s="25"/>
      <c r="W115" s="44"/>
    </row>
    <row r="116" spans="1:23" ht="18">
      <c r="A116" s="28"/>
      <c r="B116" s="90"/>
      <c r="C116" s="25"/>
      <c r="I116" s="44"/>
      <c r="L116" s="89">
        <v>2</v>
      </c>
      <c r="M116" s="25" t="s">
        <v>418</v>
      </c>
      <c r="W116" s="44"/>
    </row>
    <row r="117" spans="1:23" ht="18">
      <c r="A117" s="28"/>
      <c r="B117" s="90">
        <v>3</v>
      </c>
      <c r="C117" s="25" t="s">
        <v>419</v>
      </c>
      <c r="I117" s="44"/>
      <c r="L117" s="89">
        <v>3</v>
      </c>
      <c r="M117" s="25" t="s">
        <v>415</v>
      </c>
      <c r="W117" s="44"/>
    </row>
    <row r="118" spans="1:23" ht="18">
      <c r="A118" s="28"/>
      <c r="B118" s="90"/>
      <c r="C118" s="25"/>
      <c r="I118" s="44"/>
      <c r="L118" s="89">
        <v>4</v>
      </c>
      <c r="M118" s="25" t="s">
        <v>417</v>
      </c>
      <c r="W118" s="44"/>
    </row>
    <row r="119" spans="1:23" ht="18">
      <c r="A119" s="28"/>
      <c r="B119" s="90">
        <v>4</v>
      </c>
      <c r="C119" s="25" t="s">
        <v>420</v>
      </c>
      <c r="I119" s="44"/>
      <c r="L119" s="89">
        <v>5</v>
      </c>
      <c r="M119" s="25" t="s">
        <v>419</v>
      </c>
      <c r="W119" s="44"/>
    </row>
    <row r="120" spans="1:23" ht="18">
      <c r="A120" s="28"/>
      <c r="B120" s="90" t="s">
        <v>421</v>
      </c>
      <c r="C120" s="25" t="s">
        <v>422</v>
      </c>
      <c r="I120" s="44"/>
      <c r="L120" s="89"/>
      <c r="M120" s="16"/>
      <c r="W120" s="44"/>
    </row>
    <row r="121" spans="1:23" ht="18">
      <c r="A121" s="28"/>
      <c r="B121" s="90" t="s">
        <v>423</v>
      </c>
      <c r="C121" s="25"/>
      <c r="I121" s="44"/>
      <c r="L121" s="89">
        <v>6</v>
      </c>
      <c r="M121" s="16" t="s">
        <v>420</v>
      </c>
      <c r="W121" s="44"/>
    </row>
    <row r="122" spans="1:23" ht="18">
      <c r="A122" s="28"/>
      <c r="B122" s="90">
        <v>1</v>
      </c>
      <c r="C122" s="25" t="s">
        <v>424</v>
      </c>
      <c r="I122" s="44"/>
      <c r="L122" s="89" t="s">
        <v>423</v>
      </c>
      <c r="M122" s="16"/>
      <c r="W122" s="44"/>
    </row>
    <row r="123" spans="1:23" ht="18">
      <c r="A123" s="28"/>
      <c r="B123" s="90">
        <v>2</v>
      </c>
      <c r="C123" s="25" t="s">
        <v>425</v>
      </c>
      <c r="I123" s="44"/>
      <c r="L123" s="89">
        <v>1</v>
      </c>
      <c r="M123" s="95" t="s">
        <v>426</v>
      </c>
      <c r="W123" s="44"/>
    </row>
    <row r="124" spans="1:23" ht="18">
      <c r="A124" s="28"/>
      <c r="B124" s="90">
        <v>3</v>
      </c>
      <c r="C124" s="25" t="s">
        <v>427</v>
      </c>
      <c r="I124" s="44"/>
      <c r="L124" s="89">
        <v>2</v>
      </c>
      <c r="M124" s="95" t="s">
        <v>428</v>
      </c>
      <c r="W124" s="44"/>
    </row>
    <row r="125" spans="1:23" ht="18">
      <c r="A125" s="28"/>
      <c r="B125" s="90">
        <v>4</v>
      </c>
      <c r="C125" s="25" t="s">
        <v>429</v>
      </c>
      <c r="I125" s="44"/>
      <c r="L125" s="89">
        <v>3</v>
      </c>
      <c r="M125" s="95" t="s">
        <v>430</v>
      </c>
      <c r="W125" s="44"/>
    </row>
    <row r="126" spans="1:23" ht="18">
      <c r="A126" s="28"/>
      <c r="B126" s="96" t="s">
        <v>431</v>
      </c>
      <c r="C126" s="33" t="s">
        <v>432</v>
      </c>
      <c r="D126" s="43"/>
      <c r="E126" s="43"/>
      <c r="F126" s="43"/>
      <c r="G126" s="43"/>
      <c r="H126" s="43"/>
      <c r="I126" s="21"/>
      <c r="L126" s="89">
        <v>4</v>
      </c>
      <c r="M126" s="95" t="s">
        <v>425</v>
      </c>
      <c r="W126" s="44"/>
    </row>
    <row r="127" spans="1:23" ht="18">
      <c r="A127" s="28"/>
      <c r="B127" s="25"/>
      <c r="C127" s="36"/>
      <c r="D127" s="25"/>
      <c r="E127" s="29"/>
      <c r="F127" s="16"/>
      <c r="G127" s="16"/>
      <c r="H127" s="16"/>
      <c r="L127" s="89">
        <v>5</v>
      </c>
      <c r="M127" s="95" t="s">
        <v>427</v>
      </c>
      <c r="W127" s="44"/>
    </row>
    <row r="128" spans="1:23" ht="18">
      <c r="A128" s="28"/>
      <c r="B128" s="25"/>
      <c r="C128" s="36"/>
      <c r="D128" s="25"/>
      <c r="E128" s="29"/>
      <c r="F128" s="16"/>
      <c r="G128" s="16"/>
      <c r="H128" s="16"/>
      <c r="L128" s="97">
        <v>6</v>
      </c>
      <c r="M128" s="98" t="s">
        <v>429</v>
      </c>
      <c r="N128" s="43"/>
      <c r="O128" s="43"/>
      <c r="P128" s="43"/>
      <c r="Q128" s="43"/>
      <c r="R128" s="43"/>
      <c r="S128" s="43"/>
      <c r="T128" s="43"/>
      <c r="U128" s="43"/>
      <c r="V128" s="43"/>
      <c r="W128" s="21"/>
    </row>
    <row r="129" spans="1:10" ht="18">
      <c r="A129" s="28"/>
    </row>
    <row r="130" spans="1:10" ht="18">
      <c r="A130" s="28"/>
    </row>
    <row r="131" spans="1:10" ht="18">
      <c r="A131" s="28"/>
    </row>
    <row r="132" spans="1:10" ht="18">
      <c r="A132" s="28"/>
    </row>
    <row r="133" spans="1:10" ht="18">
      <c r="A133" s="28"/>
    </row>
    <row r="134" spans="1:10" ht="18">
      <c r="A134" s="28"/>
    </row>
    <row r="135" spans="1:10" ht="18">
      <c r="A135" s="28"/>
    </row>
    <row r="136" spans="1:10" ht="18">
      <c r="A136" s="28"/>
    </row>
    <row r="137" spans="1:10" ht="18">
      <c r="A137" s="28"/>
    </row>
    <row r="138" spans="1:10" ht="18">
      <c r="A138" s="28"/>
    </row>
    <row r="139" spans="1:10" ht="18">
      <c r="A139" s="28"/>
    </row>
    <row r="140" spans="1:10" ht="18">
      <c r="A140" s="28"/>
    </row>
    <row r="141" spans="1:10" ht="18">
      <c r="A141" s="28"/>
    </row>
    <row r="142" spans="1:10" ht="18">
      <c r="A142" s="28"/>
    </row>
    <row r="143" spans="1:10" ht="18">
      <c r="A143" s="28"/>
    </row>
    <row r="144" spans="1:10" ht="18">
      <c r="A144" s="28"/>
      <c r="B144" s="25"/>
      <c r="C144" s="36"/>
      <c r="D144" s="25"/>
      <c r="E144" s="29"/>
      <c r="F144" s="16"/>
      <c r="G144" s="16"/>
      <c r="H144" s="16"/>
      <c r="I144" s="16"/>
      <c r="J144" s="16"/>
    </row>
    <row r="145" spans="1:10" ht="18">
      <c r="A145" s="28"/>
      <c r="B145" s="25"/>
      <c r="C145" s="36"/>
      <c r="D145" s="25"/>
      <c r="E145" s="29"/>
      <c r="F145" s="16"/>
      <c r="G145" s="16"/>
      <c r="H145" s="16"/>
      <c r="I145" s="16"/>
      <c r="J145" s="16"/>
    </row>
    <row r="146" spans="1:10" ht="18">
      <c r="A146" s="28"/>
      <c r="B146" s="25"/>
      <c r="C146" s="36"/>
      <c r="D146" s="25"/>
      <c r="E146" s="29"/>
      <c r="F146" s="16"/>
      <c r="G146" s="16"/>
      <c r="H146" s="16"/>
      <c r="I146" s="16"/>
      <c r="J146" s="16"/>
    </row>
    <row r="147" spans="1:10" ht="18">
      <c r="A147" s="28"/>
      <c r="B147" s="25"/>
      <c r="C147" s="36"/>
      <c r="D147" s="25"/>
      <c r="E147" s="29"/>
      <c r="F147" s="16"/>
      <c r="G147" s="16"/>
      <c r="H147" s="16"/>
      <c r="I147" s="16"/>
      <c r="J147" s="16"/>
    </row>
    <row r="148" spans="1:10" ht="18">
      <c r="A148" s="28"/>
      <c r="B148" s="25"/>
      <c r="C148" s="36"/>
      <c r="D148" s="25"/>
      <c r="E148" s="29"/>
      <c r="F148" s="16"/>
      <c r="G148" s="16"/>
      <c r="H148" s="16"/>
    </row>
    <row r="149" spans="1:10" ht="18">
      <c r="A149" s="28"/>
      <c r="B149" s="25"/>
      <c r="C149" s="36"/>
      <c r="D149" s="25"/>
      <c r="E149" s="29"/>
      <c r="F149" s="16"/>
      <c r="G149" s="16"/>
      <c r="H149" s="16"/>
    </row>
    <row r="150" spans="1:10" ht="18">
      <c r="A150" s="28"/>
      <c r="B150" s="25"/>
      <c r="C150" s="36"/>
      <c r="D150" s="25"/>
      <c r="E150" s="29"/>
      <c r="F150" s="16"/>
      <c r="G150" s="16"/>
      <c r="H150" s="16"/>
    </row>
    <row r="151" spans="1:10" ht="18">
      <c r="A151" s="28"/>
      <c r="B151" s="25"/>
      <c r="C151" s="36"/>
      <c r="D151" s="25"/>
      <c r="E151" s="29"/>
      <c r="F151" s="16"/>
      <c r="G151" s="16"/>
      <c r="H151" s="16"/>
    </row>
    <row r="152" spans="1:10" ht="18">
      <c r="A152" s="28"/>
      <c r="B152" s="25"/>
      <c r="C152" s="36"/>
      <c r="D152" s="25"/>
      <c r="E152" s="29"/>
      <c r="F152" s="16"/>
      <c r="G152" s="16"/>
      <c r="H152" s="16"/>
    </row>
    <row r="153" spans="1:10" ht="18">
      <c r="A153" s="28"/>
      <c r="B153" s="25"/>
      <c r="C153" s="36"/>
      <c r="D153" s="25"/>
      <c r="E153" s="29"/>
      <c r="F153" s="16"/>
      <c r="G153" s="16"/>
      <c r="H153" s="16"/>
    </row>
    <row r="154" spans="1:10" ht="18">
      <c r="A154" s="28"/>
      <c r="B154" s="25"/>
      <c r="C154" s="36"/>
      <c r="D154" s="25"/>
      <c r="E154" s="29"/>
      <c r="F154" s="16"/>
      <c r="G154" s="16"/>
      <c r="H154" s="16"/>
    </row>
    <row r="155" spans="1:10" ht="18">
      <c r="A155" s="28"/>
      <c r="B155" s="25"/>
      <c r="C155" s="36"/>
      <c r="D155" s="25"/>
      <c r="E155" s="29"/>
      <c r="F155" s="16"/>
      <c r="G155" s="16"/>
      <c r="H155" s="16"/>
    </row>
    <row r="156" spans="1:10" ht="18">
      <c r="A156" s="28"/>
      <c r="B156" s="25"/>
      <c r="C156" s="36"/>
      <c r="D156" s="25"/>
      <c r="E156" s="25"/>
      <c r="F156" s="16"/>
      <c r="G156" s="16"/>
      <c r="H156" s="16"/>
    </row>
    <row r="157" spans="1:10" ht="18">
      <c r="A157" s="28"/>
      <c r="B157" s="25"/>
      <c r="C157" s="36"/>
      <c r="D157" s="25"/>
      <c r="E157" s="25"/>
      <c r="F157" s="28"/>
      <c r="G157" s="28"/>
      <c r="H157" s="28"/>
    </row>
    <row r="158" spans="1:10" ht="18">
      <c r="A158" s="28"/>
      <c r="B158" s="25"/>
      <c r="C158" s="36"/>
      <c r="D158" s="25"/>
      <c r="E158" s="25"/>
      <c r="F158" s="28"/>
      <c r="G158" s="28"/>
      <c r="H158" s="28"/>
    </row>
    <row r="159" spans="1:10" ht="18">
      <c r="A159" s="28"/>
      <c r="B159" s="25"/>
      <c r="C159" s="36"/>
      <c r="D159" s="25"/>
      <c r="E159" s="25"/>
      <c r="F159" s="28"/>
      <c r="G159" s="28"/>
      <c r="H159" s="28"/>
    </row>
    <row r="160" spans="1:10" ht="18">
      <c r="A160" s="28"/>
      <c r="B160" s="25"/>
      <c r="C160" s="36"/>
      <c r="D160" s="25"/>
      <c r="E160" s="25"/>
      <c r="F160" s="28"/>
      <c r="G160" s="28"/>
      <c r="H160" s="28"/>
    </row>
    <row r="161" spans="1:8" ht="18">
      <c r="A161" s="28"/>
      <c r="B161" s="25"/>
      <c r="C161" s="36"/>
      <c r="D161" s="25"/>
      <c r="E161" s="25"/>
      <c r="F161" s="28"/>
      <c r="G161" s="28"/>
      <c r="H161" s="28"/>
    </row>
    <row r="162" spans="1:8" ht="18">
      <c r="A162" s="28"/>
      <c r="B162" s="25"/>
      <c r="C162" s="36"/>
      <c r="D162" s="25"/>
      <c r="E162" s="25"/>
      <c r="F162" s="28"/>
      <c r="G162" s="28"/>
      <c r="H162" s="28"/>
    </row>
    <row r="163" spans="1:8" ht="18">
      <c r="A163" s="28"/>
      <c r="B163" s="25"/>
      <c r="C163" s="36"/>
      <c r="D163" s="25"/>
      <c r="E163" s="25"/>
      <c r="F163" s="28"/>
      <c r="G163" s="28"/>
      <c r="H163" s="28"/>
    </row>
    <row r="164" spans="1:8" ht="18">
      <c r="A164" s="28"/>
      <c r="B164" s="25"/>
      <c r="C164" s="36"/>
      <c r="D164" s="25"/>
      <c r="E164" s="25"/>
      <c r="F164" s="28"/>
      <c r="G164" s="28"/>
      <c r="H164" s="28"/>
    </row>
    <row r="165" spans="1:8" ht="18">
      <c r="A165" s="28"/>
      <c r="B165" s="25"/>
      <c r="C165" s="36"/>
      <c r="D165" s="25"/>
      <c r="E165" s="25"/>
      <c r="F165" s="28"/>
      <c r="G165" s="28"/>
      <c r="H165" s="28"/>
    </row>
    <row r="166" spans="1:8" ht="18">
      <c r="A166" s="28"/>
      <c r="B166" s="25"/>
      <c r="C166" s="36"/>
      <c r="D166" s="25"/>
      <c r="E166" s="25"/>
      <c r="F166" s="28"/>
      <c r="G166" s="28"/>
      <c r="H166" s="28"/>
    </row>
    <row r="167" spans="1:8" ht="18">
      <c r="A167" s="28"/>
      <c r="B167" s="25"/>
      <c r="C167" s="36"/>
      <c r="D167" s="25"/>
      <c r="E167" s="25"/>
      <c r="F167" s="28"/>
      <c r="G167" s="28"/>
      <c r="H167" s="28"/>
    </row>
    <row r="168" spans="1:8" ht="18">
      <c r="A168" s="28"/>
      <c r="B168" s="25"/>
      <c r="C168" s="36"/>
      <c r="D168" s="25"/>
      <c r="E168" s="25"/>
      <c r="F168" s="28"/>
      <c r="G168" s="28"/>
      <c r="H168" s="28"/>
    </row>
    <row r="169" spans="1:8" ht="18">
      <c r="A169" s="28"/>
      <c r="B169" s="25"/>
      <c r="C169" s="36"/>
      <c r="D169" s="25"/>
      <c r="E169" s="25"/>
      <c r="F169" s="28"/>
      <c r="G169" s="28"/>
      <c r="H169" s="28"/>
    </row>
    <row r="170" spans="1:8" ht="18">
      <c r="A170" s="28"/>
      <c r="B170" s="25"/>
      <c r="C170" s="36"/>
      <c r="D170" s="25"/>
      <c r="E170" s="25"/>
      <c r="F170" s="28"/>
      <c r="G170" s="28"/>
      <c r="H170" s="28"/>
    </row>
    <row r="171" spans="1:8" ht="18">
      <c r="A171" s="28"/>
      <c r="B171" s="25"/>
      <c r="C171" s="36"/>
      <c r="D171" s="25"/>
      <c r="E171" s="25"/>
      <c r="F171" s="28"/>
      <c r="G171" s="28"/>
      <c r="H171" s="28"/>
    </row>
    <row r="172" spans="1:8" ht="18">
      <c r="A172" s="28"/>
      <c r="B172" s="25"/>
      <c r="C172" s="36"/>
      <c r="D172" s="25"/>
      <c r="E172" s="25"/>
      <c r="F172" s="28"/>
      <c r="G172" s="28"/>
      <c r="H172" s="28"/>
    </row>
    <row r="173" spans="1:8" ht="18">
      <c r="A173" s="28"/>
      <c r="B173" s="25"/>
      <c r="C173" s="36"/>
      <c r="D173" s="25"/>
      <c r="E173" s="25"/>
      <c r="F173" s="28"/>
      <c r="G173" s="28"/>
      <c r="H173" s="28"/>
    </row>
    <row r="174" spans="1:8" ht="18">
      <c r="A174" s="28"/>
      <c r="B174" s="25"/>
      <c r="C174" s="36"/>
      <c r="D174" s="25"/>
      <c r="E174" s="25"/>
      <c r="F174" s="28"/>
      <c r="G174" s="28"/>
      <c r="H174" s="28"/>
    </row>
    <row r="175" spans="1:8" ht="18">
      <c r="A175" s="28"/>
      <c r="B175" s="25"/>
      <c r="C175" s="36"/>
      <c r="D175" s="25"/>
      <c r="E175" s="25"/>
      <c r="F175" s="28"/>
      <c r="G175" s="28"/>
      <c r="H175" s="28"/>
    </row>
    <row r="176" spans="1:8" ht="18">
      <c r="A176" s="28"/>
      <c r="B176" s="25"/>
      <c r="C176" s="36"/>
      <c r="D176" s="25"/>
      <c r="E176" s="25"/>
      <c r="F176" s="28"/>
      <c r="G176" s="28"/>
      <c r="H176" s="28"/>
    </row>
    <row r="177" spans="1:8" ht="18">
      <c r="A177" s="28"/>
      <c r="B177" s="25"/>
      <c r="C177" s="36"/>
      <c r="D177" s="25"/>
      <c r="E177" s="25"/>
      <c r="F177" s="28"/>
      <c r="G177" s="28"/>
      <c r="H177" s="28"/>
    </row>
    <row r="178" spans="1:8" ht="18">
      <c r="A178" s="28"/>
      <c r="B178" s="25"/>
      <c r="C178" s="36"/>
      <c r="D178" s="25"/>
      <c r="E178" s="25"/>
      <c r="F178" s="28"/>
      <c r="G178" s="28"/>
      <c r="H178" s="28"/>
    </row>
    <row r="179" spans="1:8" ht="18">
      <c r="A179" s="28"/>
      <c r="B179" s="25"/>
      <c r="C179" s="36"/>
      <c r="D179" s="25"/>
      <c r="E179" s="25"/>
      <c r="F179" s="28"/>
      <c r="G179" s="28"/>
      <c r="H179" s="28"/>
    </row>
    <row r="180" spans="1:8" ht="18">
      <c r="A180" s="28"/>
      <c r="B180" s="25"/>
      <c r="C180" s="36"/>
      <c r="D180" s="25"/>
      <c r="E180" s="25"/>
      <c r="F180" s="28"/>
      <c r="G180" s="28"/>
      <c r="H180" s="28"/>
    </row>
    <row r="181" spans="1:8" ht="18">
      <c r="A181" s="28"/>
      <c r="B181" s="25"/>
      <c r="C181" s="36"/>
      <c r="D181" s="25"/>
      <c r="E181" s="25"/>
      <c r="F181" s="28"/>
      <c r="G181" s="28"/>
      <c r="H181" s="28"/>
    </row>
    <row r="182" spans="1:8" ht="18">
      <c r="A182" s="28"/>
      <c r="B182" s="25"/>
      <c r="C182" s="36"/>
      <c r="D182" s="25"/>
      <c r="E182" s="25"/>
      <c r="F182" s="28"/>
      <c r="G182" s="28"/>
      <c r="H182" s="28"/>
    </row>
    <row r="183" spans="1:8" ht="18">
      <c r="A183" s="28"/>
      <c r="B183" s="25"/>
      <c r="C183" s="36"/>
      <c r="D183" s="25"/>
      <c r="E183" s="25"/>
      <c r="F183" s="28"/>
      <c r="G183" s="28"/>
      <c r="H183" s="28"/>
    </row>
    <row r="184" spans="1:8" ht="18">
      <c r="A184" s="28"/>
      <c r="B184" s="25"/>
      <c r="C184" s="36"/>
      <c r="D184" s="25"/>
      <c r="E184" s="25"/>
      <c r="F184" s="28"/>
      <c r="G184" s="28"/>
      <c r="H184" s="28"/>
    </row>
    <row r="185" spans="1:8" ht="18">
      <c r="A185" s="28"/>
      <c r="B185" s="25"/>
      <c r="C185" s="36"/>
      <c r="D185" s="25"/>
      <c r="E185" s="25"/>
      <c r="F185" s="28"/>
      <c r="G185" s="28"/>
      <c r="H185" s="28"/>
    </row>
    <row r="186" spans="1:8" ht="18">
      <c r="A186" s="28"/>
      <c r="B186" s="25"/>
      <c r="C186" s="36"/>
      <c r="D186" s="25"/>
      <c r="E186" s="25"/>
      <c r="F186" s="28"/>
      <c r="G186" s="28"/>
      <c r="H186" s="28"/>
    </row>
    <row r="187" spans="1:8" ht="18">
      <c r="A187" s="28"/>
      <c r="B187" s="25"/>
      <c r="C187" s="36"/>
      <c r="D187" s="25"/>
      <c r="E187" s="25"/>
      <c r="F187" s="28"/>
      <c r="G187" s="28"/>
      <c r="H187" s="28"/>
    </row>
    <row r="188" spans="1:8" ht="18">
      <c r="A188" s="28"/>
      <c r="B188" s="25"/>
      <c r="C188" s="36"/>
      <c r="D188" s="25"/>
      <c r="E188" s="25"/>
      <c r="F188" s="28"/>
      <c r="G188" s="28"/>
      <c r="H188" s="28"/>
    </row>
    <row r="189" spans="1:8" ht="18">
      <c r="A189" s="28"/>
      <c r="B189" s="25"/>
      <c r="C189" s="36"/>
      <c r="D189" s="25"/>
      <c r="E189" s="25"/>
      <c r="F189" s="28"/>
      <c r="G189" s="28"/>
      <c r="H189" s="28"/>
    </row>
    <row r="190" spans="1:8" ht="18">
      <c r="A190" s="28"/>
      <c r="B190" s="25"/>
      <c r="C190" s="36"/>
      <c r="D190" s="25"/>
      <c r="E190" s="25"/>
      <c r="F190" s="28"/>
      <c r="G190" s="28"/>
      <c r="H190" s="28"/>
    </row>
    <row r="191" spans="1:8" ht="18">
      <c r="A191" s="28"/>
      <c r="B191" s="25"/>
      <c r="C191" s="36"/>
      <c r="D191" s="25"/>
      <c r="E191" s="25"/>
      <c r="F191" s="28"/>
      <c r="G191" s="28"/>
      <c r="H191" s="28"/>
    </row>
    <row r="192" spans="1:8" ht="18">
      <c r="A192" s="28"/>
      <c r="B192" s="25"/>
      <c r="C192" s="36"/>
      <c r="D192" s="25"/>
      <c r="E192" s="25"/>
      <c r="F192" s="28"/>
      <c r="G192" s="28"/>
      <c r="H192" s="28"/>
    </row>
    <row r="193" spans="1:8" ht="18">
      <c r="A193" s="28"/>
      <c r="B193" s="25"/>
      <c r="C193" s="36"/>
      <c r="D193" s="25"/>
      <c r="E193" s="25"/>
      <c r="F193" s="28"/>
      <c r="G193" s="28"/>
      <c r="H193" s="28"/>
    </row>
    <row r="194" spans="1:8" ht="18">
      <c r="A194" s="28"/>
      <c r="B194" s="25"/>
      <c r="C194" s="36"/>
      <c r="D194" s="25"/>
      <c r="E194" s="25"/>
      <c r="F194" s="28"/>
      <c r="G194" s="28"/>
      <c r="H194" s="28"/>
    </row>
    <row r="195" spans="1:8" ht="18">
      <c r="A195" s="28"/>
      <c r="B195" s="25"/>
      <c r="C195" s="36"/>
      <c r="D195" s="25"/>
      <c r="E195" s="25"/>
      <c r="F195" s="28"/>
      <c r="G195" s="28"/>
      <c r="H195" s="28"/>
    </row>
    <row r="196" spans="1:8" ht="18">
      <c r="A196" s="28"/>
      <c r="B196" s="25"/>
      <c r="C196" s="36"/>
      <c r="D196" s="25"/>
      <c r="E196" s="25"/>
      <c r="F196" s="28"/>
      <c r="G196" s="28"/>
      <c r="H196" s="28"/>
    </row>
    <row r="197" spans="1:8" ht="18">
      <c r="A197" s="28"/>
      <c r="B197" s="25"/>
      <c r="C197" s="36"/>
      <c r="D197" s="25"/>
      <c r="E197" s="25"/>
      <c r="F197" s="28"/>
      <c r="G197" s="28"/>
      <c r="H197" s="28"/>
    </row>
    <row r="198" spans="1:8" ht="18">
      <c r="A198" s="28"/>
      <c r="B198" s="25"/>
      <c r="C198" s="36"/>
      <c r="D198" s="25"/>
      <c r="E198" s="25"/>
      <c r="F198" s="28"/>
      <c r="G198" s="28"/>
      <c r="H198" s="28"/>
    </row>
    <row r="199" spans="1:8" ht="18">
      <c r="A199" s="28"/>
      <c r="B199" s="25"/>
      <c r="C199" s="36"/>
      <c r="D199" s="25"/>
      <c r="E199" s="25"/>
      <c r="F199" s="28"/>
      <c r="G199" s="28"/>
      <c r="H199" s="28"/>
    </row>
    <row r="200" spans="1:8" ht="18">
      <c r="A200" s="28"/>
      <c r="B200" s="25"/>
      <c r="C200" s="36"/>
      <c r="D200" s="25"/>
      <c r="E200" s="25"/>
      <c r="F200" s="28"/>
      <c r="G200" s="28"/>
      <c r="H200" s="28"/>
    </row>
    <row r="201" spans="1:8" ht="18">
      <c r="A201" s="28"/>
      <c r="B201" s="25"/>
      <c r="C201" s="36"/>
      <c r="D201" s="25"/>
      <c r="E201" s="25"/>
      <c r="F201" s="28"/>
      <c r="G201" s="28"/>
      <c r="H201" s="28"/>
    </row>
    <row r="202" spans="1:8" ht="18">
      <c r="A202" s="28"/>
      <c r="B202" s="25"/>
      <c r="C202" s="36"/>
      <c r="D202" s="25"/>
      <c r="E202" s="25"/>
      <c r="F202" s="28"/>
      <c r="G202" s="28"/>
      <c r="H202" s="28"/>
    </row>
    <row r="203" spans="1:8" ht="18">
      <c r="A203" s="28"/>
      <c r="B203" s="25"/>
      <c r="C203" s="36"/>
      <c r="D203" s="25"/>
      <c r="E203" s="25"/>
      <c r="F203" s="28"/>
      <c r="G203" s="28"/>
      <c r="H203" s="28"/>
    </row>
    <row r="204" spans="1:8" ht="18">
      <c r="A204" s="28"/>
      <c r="B204" s="25"/>
      <c r="C204" s="36"/>
      <c r="D204" s="25"/>
      <c r="E204" s="25"/>
      <c r="F204" s="28"/>
      <c r="G204" s="28"/>
      <c r="H204" s="28"/>
    </row>
    <row r="205" spans="1:8" ht="18">
      <c r="A205" s="28"/>
      <c r="B205" s="25"/>
      <c r="C205" s="36"/>
      <c r="D205" s="25"/>
      <c r="E205" s="25"/>
      <c r="F205" s="28"/>
      <c r="G205" s="28"/>
      <c r="H205" s="28"/>
    </row>
    <row r="206" spans="1:8" ht="18">
      <c r="A206" s="28"/>
      <c r="B206" s="25"/>
      <c r="C206" s="36"/>
      <c r="D206" s="25"/>
      <c r="E206" s="25"/>
      <c r="F206" s="28"/>
      <c r="G206" s="28"/>
      <c r="H206" s="28"/>
    </row>
    <row r="207" spans="1:8" ht="18">
      <c r="A207" s="28"/>
      <c r="B207" s="25"/>
      <c r="C207" s="36"/>
      <c r="D207" s="25"/>
      <c r="E207" s="25"/>
      <c r="F207" s="28"/>
      <c r="G207" s="28"/>
      <c r="H207" s="28"/>
    </row>
    <row r="208" spans="1:8" ht="18">
      <c r="A208" s="28"/>
      <c r="B208" s="25"/>
      <c r="C208" s="36"/>
      <c r="D208" s="25"/>
      <c r="E208" s="25"/>
      <c r="F208" s="28"/>
      <c r="G208" s="28"/>
      <c r="H208" s="28"/>
    </row>
    <row r="209" spans="1:8" ht="18">
      <c r="A209" s="28"/>
      <c r="B209" s="25"/>
      <c r="C209" s="36"/>
      <c r="D209" s="25"/>
      <c r="E209" s="25"/>
      <c r="F209" s="28"/>
      <c r="G209" s="28"/>
      <c r="H209" s="28"/>
    </row>
    <row r="210" spans="1:8" ht="18">
      <c r="A210" s="28"/>
      <c r="B210" s="25"/>
      <c r="C210" s="36"/>
      <c r="D210" s="25"/>
      <c r="E210" s="25"/>
      <c r="F210" s="28"/>
      <c r="G210" s="28"/>
      <c r="H210" s="28"/>
    </row>
    <row r="211" spans="1:8" ht="18">
      <c r="A211" s="28"/>
      <c r="B211" s="25"/>
      <c r="C211" s="36"/>
      <c r="D211" s="25"/>
      <c r="E211" s="25"/>
      <c r="F211" s="28"/>
      <c r="G211" s="28"/>
      <c r="H211" s="28"/>
    </row>
    <row r="212" spans="1:8" ht="18">
      <c r="A212" s="28"/>
      <c r="B212" s="25"/>
      <c r="C212" s="36"/>
      <c r="D212" s="25"/>
      <c r="E212" s="25"/>
      <c r="F212" s="28"/>
      <c r="G212" s="28"/>
      <c r="H212" s="28"/>
    </row>
    <row r="213" spans="1:8" ht="18">
      <c r="A213" s="28"/>
      <c r="B213" s="25"/>
      <c r="C213" s="36"/>
      <c r="D213" s="25"/>
      <c r="E213" s="25"/>
      <c r="F213" s="28"/>
      <c r="G213" s="28"/>
      <c r="H213" s="28"/>
    </row>
    <row r="214" spans="1:8" ht="18">
      <c r="A214" s="28"/>
      <c r="B214" s="25"/>
      <c r="C214" s="36"/>
      <c r="D214" s="25"/>
      <c r="E214" s="25"/>
      <c r="F214" s="28"/>
      <c r="G214" s="28"/>
      <c r="H214" s="28"/>
    </row>
    <row r="215" spans="1:8" ht="18">
      <c r="A215" s="28"/>
      <c r="B215" s="25"/>
      <c r="C215" s="36"/>
      <c r="D215" s="25"/>
      <c r="E215" s="25"/>
      <c r="F215" s="28"/>
      <c r="G215" s="28"/>
      <c r="H215" s="28"/>
    </row>
    <row r="216" spans="1:8" ht="18">
      <c r="A216" s="28"/>
      <c r="B216" s="25"/>
      <c r="C216" s="36"/>
      <c r="D216" s="25"/>
      <c r="E216" s="25"/>
      <c r="F216" s="28"/>
      <c r="G216" s="28"/>
      <c r="H216" s="28"/>
    </row>
    <row r="217" spans="1:8" ht="18">
      <c r="A217" s="28"/>
      <c r="B217" s="25"/>
      <c r="C217" s="36"/>
      <c r="D217" s="25"/>
      <c r="E217" s="25"/>
      <c r="F217" s="28"/>
      <c r="G217" s="28"/>
      <c r="H217" s="28"/>
    </row>
    <row r="218" spans="1:8" ht="18">
      <c r="A218" s="28"/>
      <c r="B218" s="25"/>
      <c r="C218" s="36"/>
      <c r="D218" s="25"/>
      <c r="E218" s="25"/>
      <c r="F218" s="28"/>
      <c r="G218" s="28"/>
      <c r="H218" s="28"/>
    </row>
    <row r="219" spans="1:8" ht="18">
      <c r="A219" s="28"/>
      <c r="B219" s="25"/>
      <c r="C219" s="36"/>
      <c r="D219" s="25"/>
      <c r="E219" s="25"/>
      <c r="F219" s="28"/>
      <c r="G219" s="28"/>
      <c r="H219" s="28"/>
    </row>
    <row r="220" spans="1:8" ht="18">
      <c r="A220" s="28"/>
      <c r="B220" s="25"/>
      <c r="C220" s="36"/>
      <c r="D220" s="25"/>
      <c r="E220" s="25"/>
      <c r="F220" s="28"/>
      <c r="G220" s="28"/>
      <c r="H220" s="28"/>
    </row>
    <row r="221" spans="1:8" ht="18">
      <c r="A221" s="28"/>
      <c r="B221" s="25"/>
      <c r="C221" s="36"/>
      <c r="D221" s="25"/>
      <c r="E221" s="25"/>
      <c r="F221" s="28"/>
      <c r="G221" s="28"/>
      <c r="H221" s="28"/>
    </row>
    <row r="222" spans="1:8" ht="18">
      <c r="A222" s="28"/>
      <c r="B222" s="25"/>
      <c r="C222" s="36"/>
      <c r="D222" s="25"/>
      <c r="E222" s="25"/>
      <c r="F222" s="28"/>
      <c r="G222" s="28"/>
      <c r="H222" s="28"/>
    </row>
    <row r="223" spans="1:8" ht="18">
      <c r="A223" s="28"/>
      <c r="B223" s="25"/>
      <c r="C223" s="36"/>
      <c r="D223" s="25"/>
      <c r="E223" s="25"/>
      <c r="F223" s="28"/>
      <c r="G223" s="28"/>
      <c r="H223" s="28"/>
    </row>
    <row r="224" spans="1:8" ht="18">
      <c r="A224" s="28"/>
      <c r="B224" s="25"/>
      <c r="C224" s="36"/>
      <c r="D224" s="25"/>
      <c r="E224" s="25"/>
      <c r="F224" s="28"/>
      <c r="G224" s="28"/>
      <c r="H224" s="28"/>
    </row>
    <row r="225" spans="1:8" ht="18">
      <c r="A225" s="28"/>
      <c r="B225" s="25"/>
      <c r="C225" s="36"/>
      <c r="D225" s="25"/>
      <c r="E225" s="25"/>
      <c r="F225" s="28"/>
      <c r="G225" s="28"/>
      <c r="H225" s="28"/>
    </row>
    <row r="226" spans="1:8" ht="18">
      <c r="A226" s="28"/>
      <c r="B226" s="25"/>
      <c r="C226" s="36"/>
      <c r="D226" s="25"/>
      <c r="E226" s="25"/>
      <c r="F226" s="28"/>
      <c r="G226" s="28"/>
      <c r="H226" s="28"/>
    </row>
    <row r="227" spans="1:8" ht="18">
      <c r="A227" s="28"/>
      <c r="B227" s="25"/>
      <c r="C227" s="36"/>
      <c r="D227" s="25"/>
      <c r="E227" s="25"/>
      <c r="F227" s="28"/>
      <c r="G227" s="28"/>
      <c r="H227" s="28"/>
    </row>
    <row r="228" spans="1:8" ht="18">
      <c r="A228" s="28"/>
      <c r="B228" s="25"/>
      <c r="C228" s="36"/>
      <c r="D228" s="25"/>
      <c r="E228" s="25"/>
      <c r="F228" s="28"/>
      <c r="G228" s="28"/>
      <c r="H228" s="28"/>
    </row>
    <row r="229" spans="1:8" ht="18">
      <c r="A229" s="28"/>
      <c r="B229" s="25"/>
      <c r="C229" s="36"/>
      <c r="D229" s="25"/>
      <c r="E229" s="25"/>
      <c r="F229" s="28"/>
      <c r="G229" s="28"/>
      <c r="H229" s="28"/>
    </row>
    <row r="230" spans="1:8" ht="18">
      <c r="A230" s="28"/>
      <c r="B230" s="25"/>
      <c r="C230" s="36"/>
      <c r="D230" s="25"/>
      <c r="E230" s="25"/>
      <c r="F230" s="28"/>
      <c r="G230" s="28"/>
      <c r="H230" s="28"/>
    </row>
    <row r="231" spans="1:8" ht="18">
      <c r="A231" s="28"/>
      <c r="B231" s="25"/>
      <c r="C231" s="36"/>
      <c r="D231" s="25"/>
      <c r="E231" s="25"/>
      <c r="F231" s="28"/>
      <c r="G231" s="28"/>
      <c r="H231" s="28"/>
    </row>
    <row r="232" spans="1:8" ht="18">
      <c r="A232" s="28"/>
      <c r="B232" s="25"/>
      <c r="C232" s="36"/>
      <c r="D232" s="25"/>
      <c r="E232" s="25"/>
      <c r="F232" s="28"/>
      <c r="G232" s="28"/>
      <c r="H232" s="28"/>
    </row>
    <row r="233" spans="1:8" ht="18">
      <c r="A233" s="28"/>
      <c r="B233" s="25"/>
      <c r="C233" s="36"/>
      <c r="D233" s="25"/>
      <c r="E233" s="25"/>
      <c r="F233" s="28"/>
      <c r="G233" s="28"/>
      <c r="H233" s="28"/>
    </row>
    <row r="234" spans="1:8" ht="18">
      <c r="A234" s="28"/>
      <c r="B234" s="25"/>
      <c r="C234" s="36"/>
      <c r="D234" s="25"/>
      <c r="E234" s="25"/>
      <c r="F234" s="28"/>
      <c r="G234" s="28"/>
      <c r="H234" s="28"/>
    </row>
    <row r="235" spans="1:8" ht="18">
      <c r="A235" s="28"/>
      <c r="B235" s="25"/>
      <c r="C235" s="36"/>
      <c r="D235" s="25"/>
      <c r="E235" s="25"/>
      <c r="F235" s="28"/>
      <c r="G235" s="28"/>
      <c r="H235" s="28"/>
    </row>
    <row r="236" spans="1:8" ht="18">
      <c r="A236" s="28"/>
      <c r="B236" s="25"/>
      <c r="C236" s="36"/>
      <c r="D236" s="25"/>
      <c r="E236" s="25"/>
      <c r="F236" s="28"/>
      <c r="G236" s="28"/>
      <c r="H236" s="28"/>
    </row>
    <row r="237" spans="1:8" ht="18">
      <c r="A237" s="28"/>
      <c r="B237" s="25"/>
      <c r="C237" s="36"/>
      <c r="D237" s="25"/>
      <c r="E237" s="25"/>
      <c r="F237" s="28"/>
      <c r="G237" s="28"/>
      <c r="H237" s="28"/>
    </row>
    <row r="238" spans="1:8" ht="18">
      <c r="A238" s="28"/>
      <c r="B238" s="25"/>
      <c r="C238" s="36"/>
      <c r="D238" s="25"/>
      <c r="E238" s="25"/>
      <c r="F238" s="28"/>
      <c r="G238" s="28"/>
      <c r="H238" s="28"/>
    </row>
    <row r="239" spans="1:8" ht="18">
      <c r="A239" s="28"/>
      <c r="B239" s="25"/>
      <c r="C239" s="36"/>
      <c r="D239" s="25"/>
      <c r="E239" s="25"/>
      <c r="F239" s="28"/>
      <c r="G239" s="28"/>
      <c r="H239" s="28"/>
    </row>
    <row r="240" spans="1:8" ht="18">
      <c r="A240" s="28"/>
      <c r="B240" s="25"/>
      <c r="C240" s="36"/>
      <c r="D240" s="25"/>
      <c r="E240" s="25"/>
      <c r="F240" s="28"/>
      <c r="G240" s="28"/>
      <c r="H240" s="28"/>
    </row>
    <row r="241" spans="1:10" ht="18">
      <c r="A241" s="28"/>
      <c r="B241" s="25"/>
      <c r="C241" s="36"/>
      <c r="D241" s="25"/>
      <c r="E241" s="25"/>
      <c r="F241" s="28"/>
      <c r="G241" s="28"/>
      <c r="H241" s="28"/>
    </row>
    <row r="242" spans="1:10" ht="18">
      <c r="A242" s="28"/>
      <c r="B242" s="25"/>
      <c r="C242" s="36"/>
      <c r="D242" s="25"/>
      <c r="E242" s="25"/>
      <c r="F242" s="28"/>
      <c r="G242" s="28"/>
      <c r="H242" s="28"/>
    </row>
    <row r="243" spans="1:10" ht="18">
      <c r="A243" s="28"/>
      <c r="B243" s="25"/>
      <c r="C243" s="36"/>
      <c r="D243" s="25"/>
      <c r="E243" s="25"/>
      <c r="F243" s="28"/>
      <c r="G243" s="28"/>
      <c r="H243" s="28"/>
    </row>
    <row r="244" spans="1:10" ht="18">
      <c r="A244" s="28"/>
      <c r="B244" s="25"/>
      <c r="C244" s="36"/>
      <c r="D244" s="25"/>
      <c r="E244" s="25"/>
      <c r="F244" s="28"/>
      <c r="G244" s="28"/>
      <c r="H244" s="28"/>
    </row>
    <row r="245" spans="1:10" ht="18">
      <c r="A245" s="28"/>
      <c r="B245" s="25"/>
      <c r="C245" s="36"/>
      <c r="D245" s="25"/>
      <c r="E245" s="25"/>
      <c r="F245" s="28"/>
      <c r="G245" s="28"/>
      <c r="H245" s="28"/>
    </row>
    <row r="246" spans="1:10" ht="18">
      <c r="A246" s="28"/>
      <c r="B246" s="25"/>
      <c r="C246" s="36"/>
      <c r="D246" s="25"/>
      <c r="E246" s="25"/>
      <c r="F246" s="28"/>
      <c r="G246" s="28"/>
      <c r="H246" s="28"/>
      <c r="I246" s="28"/>
      <c r="J246" s="25"/>
    </row>
    <row r="247" spans="1:10" ht="18">
      <c r="A247" s="28"/>
      <c r="B247" s="25"/>
      <c r="C247" s="36"/>
      <c r="D247" s="25"/>
      <c r="E247" s="25"/>
      <c r="F247" s="28"/>
      <c r="G247" s="28"/>
      <c r="H247" s="28"/>
      <c r="I247" s="28"/>
      <c r="J247" s="25"/>
    </row>
    <row r="248" spans="1:10" ht="18">
      <c r="A248" s="28"/>
      <c r="B248" s="25"/>
      <c r="C248" s="36"/>
      <c r="D248" s="25"/>
      <c r="E248" s="25"/>
      <c r="F248" s="28"/>
      <c r="G248" s="28"/>
      <c r="H248" s="28"/>
      <c r="I248" s="28"/>
      <c r="J248" s="25"/>
    </row>
    <row r="249" spans="1:10" ht="18">
      <c r="A249" s="28"/>
      <c r="B249" s="25"/>
      <c r="C249" s="36"/>
      <c r="D249" s="25"/>
      <c r="E249" s="25"/>
      <c r="F249" s="28"/>
      <c r="G249" s="28"/>
      <c r="H249" s="28"/>
      <c r="I249" s="28"/>
      <c r="J249" s="25"/>
    </row>
    <row r="250" spans="1:10" ht="18">
      <c r="A250" s="28"/>
      <c r="B250" s="25"/>
      <c r="C250" s="36"/>
      <c r="D250" s="25"/>
      <c r="E250" s="25"/>
      <c r="F250" s="28"/>
      <c r="G250" s="28"/>
      <c r="H250" s="28"/>
      <c r="I250" s="28"/>
      <c r="J250" s="25"/>
    </row>
    <row r="251" spans="1:10" ht="18">
      <c r="A251" s="28"/>
      <c r="B251" s="25"/>
      <c r="C251" s="36"/>
      <c r="D251" s="25"/>
      <c r="E251" s="25"/>
      <c r="F251" s="28"/>
      <c r="G251" s="28"/>
      <c r="H251" s="28"/>
      <c r="I251" s="28"/>
      <c r="J251" s="28"/>
    </row>
    <row r="252" spans="1:10" ht="18">
      <c r="A252" s="28"/>
      <c r="B252" s="25"/>
      <c r="C252" s="36"/>
      <c r="D252" s="25"/>
      <c r="E252" s="25"/>
      <c r="F252" s="28"/>
      <c r="G252" s="28"/>
      <c r="H252" s="28"/>
      <c r="I252" s="28"/>
      <c r="J252" s="28"/>
    </row>
    <row r="253" spans="1:10" ht="18">
      <c r="A253" s="28"/>
      <c r="B253" s="25"/>
      <c r="C253" s="36"/>
      <c r="D253" s="25"/>
      <c r="E253" s="25"/>
      <c r="F253" s="28"/>
      <c r="G253" s="28"/>
      <c r="H253" s="28"/>
      <c r="I253" s="28"/>
      <c r="J253" s="28"/>
    </row>
    <row r="254" spans="1:10" ht="18">
      <c r="A254" s="28"/>
      <c r="B254" s="25"/>
      <c r="C254" s="36"/>
      <c r="D254" s="25"/>
      <c r="E254" s="25"/>
      <c r="F254" s="28"/>
      <c r="G254" s="28"/>
      <c r="H254" s="28"/>
      <c r="I254" s="28"/>
      <c r="J254" s="28"/>
    </row>
    <row r="255" spans="1:10" ht="18">
      <c r="A255" s="28"/>
      <c r="B255" s="25"/>
      <c r="C255" s="36"/>
      <c r="D255" s="25"/>
      <c r="E255" s="25"/>
      <c r="F255" s="28"/>
      <c r="G255" s="28"/>
      <c r="H255" s="28"/>
      <c r="I255" s="28"/>
      <c r="J255" s="28"/>
    </row>
    <row r="256" spans="1:10" ht="18">
      <c r="A256" s="28"/>
      <c r="B256" s="25"/>
      <c r="C256" s="36"/>
      <c r="D256" s="25"/>
      <c r="E256" s="25"/>
      <c r="F256" s="28"/>
      <c r="G256" s="28"/>
      <c r="H256" s="28"/>
      <c r="I256" s="28"/>
      <c r="J256" s="28"/>
    </row>
    <row r="257" spans="1:10" ht="18">
      <c r="A257" s="28"/>
      <c r="B257" s="25"/>
      <c r="C257" s="36"/>
      <c r="D257" s="25"/>
      <c r="E257" s="25"/>
      <c r="F257" s="28"/>
      <c r="G257" s="28"/>
      <c r="H257" s="28"/>
      <c r="I257" s="28"/>
      <c r="J257" s="28"/>
    </row>
    <row r="258" spans="1:10" ht="18">
      <c r="A258" s="28"/>
      <c r="B258" s="25"/>
      <c r="C258" s="36"/>
      <c r="D258" s="25"/>
      <c r="E258" s="25"/>
      <c r="F258" s="28"/>
      <c r="G258" s="28"/>
      <c r="H258" s="28"/>
      <c r="I258" s="28"/>
      <c r="J258" s="28"/>
    </row>
    <row r="259" spans="1:10" ht="18">
      <c r="A259" s="28"/>
      <c r="B259" s="25"/>
      <c r="C259" s="36"/>
      <c r="D259" s="25"/>
      <c r="E259" s="25"/>
      <c r="F259" s="28"/>
      <c r="G259" s="28"/>
      <c r="H259" s="28"/>
      <c r="I259" s="28"/>
      <c r="J259" s="28"/>
    </row>
    <row r="260" spans="1:10" ht="18">
      <c r="A260" s="28"/>
      <c r="B260" s="25"/>
      <c r="C260" s="36"/>
      <c r="D260" s="25"/>
      <c r="E260" s="25"/>
      <c r="F260" s="28"/>
      <c r="G260" s="28"/>
      <c r="H260" s="28"/>
      <c r="I260" s="28"/>
      <c r="J260" s="28"/>
    </row>
    <row r="261" spans="1:10" ht="18">
      <c r="A261" s="28"/>
      <c r="B261" s="25"/>
      <c r="C261" s="36"/>
      <c r="D261" s="25"/>
      <c r="E261" s="25"/>
      <c r="F261" s="28"/>
      <c r="G261" s="28"/>
      <c r="H261" s="28"/>
      <c r="I261" s="28"/>
      <c r="J261" s="28"/>
    </row>
    <row r="262" spans="1:10" ht="18">
      <c r="A262" s="28"/>
      <c r="B262" s="25"/>
      <c r="C262" s="36"/>
      <c r="D262" s="25"/>
      <c r="E262" s="25"/>
      <c r="F262" s="28"/>
      <c r="G262" s="28"/>
      <c r="H262" s="28"/>
      <c r="I262" s="28"/>
      <c r="J262" s="28"/>
    </row>
    <row r="263" spans="1:10" ht="18">
      <c r="A263" s="28"/>
      <c r="B263" s="25"/>
      <c r="C263" s="36"/>
      <c r="D263" s="25"/>
      <c r="E263" s="25"/>
      <c r="F263" s="28"/>
      <c r="G263" s="28"/>
      <c r="H263" s="28"/>
      <c r="I263" s="28"/>
      <c r="J263" s="28"/>
    </row>
    <row r="264" spans="1:10" ht="18">
      <c r="A264" s="28"/>
      <c r="B264" s="25"/>
      <c r="C264" s="36"/>
      <c r="D264" s="25"/>
      <c r="E264" s="25"/>
      <c r="F264" s="28"/>
      <c r="G264" s="28"/>
      <c r="H264" s="28"/>
      <c r="I264" s="28"/>
      <c r="J264" s="28"/>
    </row>
    <row r="265" spans="1:10" ht="18">
      <c r="A265" s="28"/>
      <c r="B265" s="25"/>
      <c r="C265" s="36"/>
      <c r="D265" s="25"/>
      <c r="E265" s="25"/>
      <c r="F265" s="28"/>
      <c r="G265" s="28"/>
      <c r="H265" s="28"/>
      <c r="I265" s="28"/>
      <c r="J265" s="28"/>
    </row>
    <row r="266" spans="1:10" ht="18">
      <c r="A266" s="28"/>
      <c r="B266" s="25"/>
      <c r="C266" s="36"/>
      <c r="D266" s="25"/>
      <c r="E266" s="25"/>
      <c r="F266" s="28"/>
      <c r="G266" s="28"/>
      <c r="H266" s="28"/>
      <c r="I266" s="28"/>
      <c r="J266" s="28"/>
    </row>
    <row r="267" spans="1:10" ht="18">
      <c r="A267" s="28"/>
      <c r="B267" s="25"/>
      <c r="C267" s="36"/>
      <c r="D267" s="25"/>
      <c r="E267" s="25"/>
      <c r="F267" s="28"/>
      <c r="G267" s="28"/>
      <c r="H267" s="28"/>
      <c r="I267" s="28"/>
      <c r="J267" s="28"/>
    </row>
    <row r="268" spans="1:10" ht="18">
      <c r="A268" s="28"/>
      <c r="B268" s="25"/>
      <c r="C268" s="36"/>
      <c r="D268" s="25"/>
      <c r="E268" s="25"/>
      <c r="F268" s="28"/>
      <c r="G268" s="28"/>
      <c r="H268" s="28"/>
      <c r="I268" s="28"/>
      <c r="J268" s="28"/>
    </row>
    <row r="269" spans="1:10" ht="18">
      <c r="A269" s="28"/>
      <c r="B269" s="25"/>
      <c r="C269" s="36"/>
      <c r="D269" s="25"/>
      <c r="E269" s="25"/>
      <c r="F269" s="28"/>
      <c r="G269" s="28"/>
      <c r="H269" s="28"/>
      <c r="I269" s="28"/>
      <c r="J269" s="28"/>
    </row>
    <row r="270" spans="1:10" ht="18">
      <c r="A270" s="28"/>
      <c r="B270" s="25"/>
      <c r="C270" s="36"/>
      <c r="D270" s="25"/>
      <c r="E270" s="25"/>
      <c r="F270" s="28"/>
      <c r="G270" s="28"/>
      <c r="H270" s="28"/>
      <c r="I270" s="28"/>
      <c r="J270" s="28"/>
    </row>
    <row r="271" spans="1:10" ht="18">
      <c r="A271" s="28"/>
      <c r="B271" s="25"/>
      <c r="C271" s="36"/>
      <c r="D271" s="25"/>
      <c r="E271" s="25"/>
      <c r="F271" s="28"/>
      <c r="G271" s="28"/>
      <c r="H271" s="28"/>
      <c r="I271" s="28"/>
      <c r="J271" s="28"/>
    </row>
    <row r="272" spans="1:10" ht="18">
      <c r="A272" s="28"/>
      <c r="B272" s="25"/>
      <c r="C272" s="36"/>
      <c r="D272" s="25"/>
      <c r="E272" s="25"/>
      <c r="F272" s="28"/>
      <c r="G272" s="28"/>
      <c r="H272" s="28"/>
      <c r="I272" s="28"/>
      <c r="J272" s="28"/>
    </row>
    <row r="273" spans="1:10" ht="18">
      <c r="A273" s="28"/>
      <c r="B273" s="25"/>
      <c r="C273" s="36"/>
      <c r="D273" s="25"/>
      <c r="E273" s="25"/>
      <c r="F273" s="28"/>
      <c r="G273" s="28"/>
      <c r="H273" s="28"/>
      <c r="I273" s="28"/>
      <c r="J273" s="25"/>
    </row>
    <row r="274" spans="1:10" ht="18">
      <c r="A274" s="28"/>
      <c r="B274" s="25"/>
      <c r="C274" s="36"/>
      <c r="D274" s="25"/>
      <c r="E274" s="25"/>
      <c r="F274" s="28"/>
      <c r="G274" s="28"/>
      <c r="H274" s="28"/>
      <c r="I274" s="28"/>
      <c r="J274" s="25"/>
    </row>
    <row r="275" spans="1:10" ht="18">
      <c r="A275" s="28"/>
      <c r="B275" s="25"/>
      <c r="C275" s="36"/>
      <c r="D275" s="25"/>
      <c r="E275" s="25"/>
      <c r="F275" s="28"/>
      <c r="G275" s="28"/>
      <c r="H275" s="28"/>
      <c r="I275" s="28"/>
      <c r="J275" s="25"/>
    </row>
    <row r="276" spans="1:10" ht="18">
      <c r="A276" s="28"/>
      <c r="B276" s="25"/>
      <c r="C276" s="36"/>
      <c r="D276" s="25"/>
      <c r="E276" s="25"/>
      <c r="F276" s="28"/>
      <c r="G276" s="28"/>
      <c r="H276" s="28"/>
      <c r="I276" s="28"/>
      <c r="J276" s="25"/>
    </row>
    <row r="277" spans="1:10" ht="18">
      <c r="A277" s="28"/>
      <c r="B277" s="25"/>
      <c r="C277" s="36"/>
      <c r="D277" s="25"/>
      <c r="E277" s="25"/>
      <c r="F277" s="28"/>
      <c r="G277" s="28"/>
      <c r="H277" s="28"/>
      <c r="I277" s="28"/>
      <c r="J277" s="25"/>
    </row>
    <row r="278" spans="1:10" ht="18">
      <c r="A278" s="28"/>
      <c r="B278" s="25"/>
      <c r="C278" s="36"/>
      <c r="D278" s="25"/>
      <c r="E278" s="25"/>
      <c r="F278" s="28"/>
      <c r="G278" s="28"/>
      <c r="H278" s="28"/>
      <c r="I278" s="28"/>
      <c r="J278" s="25"/>
    </row>
    <row r="279" spans="1:10" ht="18">
      <c r="A279" s="28"/>
      <c r="B279" s="25"/>
      <c r="C279" s="36"/>
      <c r="D279" s="25"/>
      <c r="E279" s="25"/>
      <c r="F279" s="28"/>
      <c r="G279" s="28"/>
      <c r="H279" s="28"/>
      <c r="I279" s="28"/>
      <c r="J279" s="25"/>
    </row>
    <row r="280" spans="1:10" ht="18">
      <c r="A280" s="28"/>
      <c r="B280" s="25"/>
      <c r="C280" s="36"/>
      <c r="D280" s="25"/>
      <c r="E280" s="25"/>
      <c r="F280" s="28"/>
      <c r="G280" s="28"/>
      <c r="H280" s="28"/>
      <c r="I280" s="28"/>
      <c r="J280" s="25"/>
    </row>
    <row r="281" spans="1:10" ht="18">
      <c r="A281" s="28"/>
      <c r="B281" s="25"/>
      <c r="C281" s="36"/>
      <c r="D281" s="25"/>
      <c r="E281" s="25"/>
      <c r="F281" s="28"/>
      <c r="G281" s="28"/>
      <c r="H281" s="28"/>
      <c r="I281" s="28"/>
      <c r="J281" s="25"/>
    </row>
    <row r="282" spans="1:10" ht="18">
      <c r="A282" s="28"/>
      <c r="B282" s="25"/>
      <c r="C282" s="36"/>
      <c r="D282" s="25"/>
      <c r="E282" s="25"/>
      <c r="F282" s="28"/>
      <c r="G282" s="28"/>
      <c r="H282" s="28"/>
      <c r="I282" s="28"/>
      <c r="J282" s="25"/>
    </row>
    <row r="283" spans="1:10" ht="18">
      <c r="A283" s="28"/>
      <c r="B283" s="25"/>
      <c r="C283" s="36"/>
      <c r="D283" s="25"/>
      <c r="E283" s="25"/>
      <c r="F283" s="28"/>
      <c r="G283" s="28"/>
      <c r="H283" s="28"/>
      <c r="I283" s="28"/>
      <c r="J283" s="25"/>
    </row>
    <row r="284" spans="1:10" ht="18">
      <c r="A284" s="28"/>
      <c r="B284" s="25"/>
      <c r="C284" s="36"/>
      <c r="D284" s="25"/>
      <c r="E284" s="25"/>
      <c r="F284" s="28"/>
      <c r="G284" s="28"/>
      <c r="H284" s="28"/>
      <c r="I284" s="28"/>
      <c r="J284" s="25"/>
    </row>
    <row r="285" spans="1:10" ht="18">
      <c r="A285" s="28"/>
      <c r="B285" s="25"/>
      <c r="C285" s="36"/>
      <c r="D285" s="25"/>
      <c r="E285" s="25"/>
      <c r="F285" s="28"/>
      <c r="G285" s="28"/>
      <c r="H285" s="28"/>
      <c r="I285" s="28"/>
      <c r="J285" s="25"/>
    </row>
    <row r="286" spans="1:10" ht="18">
      <c r="A286" s="28"/>
      <c r="B286" s="25"/>
      <c r="C286" s="36"/>
      <c r="D286" s="25"/>
      <c r="E286" s="25"/>
      <c r="F286" s="28"/>
      <c r="G286" s="28"/>
      <c r="H286" s="28"/>
      <c r="I286" s="28"/>
      <c r="J286" s="25"/>
    </row>
    <row r="287" spans="1:10" ht="18">
      <c r="A287" s="28"/>
      <c r="B287" s="25"/>
      <c r="C287" s="36"/>
      <c r="D287" s="25"/>
      <c r="E287" s="25"/>
      <c r="F287" s="28"/>
      <c r="G287" s="28"/>
      <c r="H287" s="28"/>
      <c r="I287" s="28"/>
      <c r="J287" s="25"/>
    </row>
    <row r="288" spans="1:10" ht="18">
      <c r="A288" s="28"/>
      <c r="B288" s="25"/>
      <c r="C288" s="36"/>
      <c r="D288" s="25"/>
      <c r="E288" s="25"/>
      <c r="F288" s="28"/>
      <c r="G288" s="28"/>
      <c r="H288" s="28"/>
      <c r="I288" s="28"/>
      <c r="J288" s="25"/>
    </row>
    <row r="289" spans="1:10" ht="18">
      <c r="A289" s="28"/>
      <c r="B289" s="25"/>
      <c r="C289" s="36"/>
      <c r="D289" s="25"/>
      <c r="E289" s="25"/>
      <c r="F289" s="28"/>
      <c r="G289" s="28"/>
      <c r="H289" s="28"/>
      <c r="I289" s="28"/>
      <c r="J289" s="25"/>
    </row>
    <row r="290" spans="1:10" ht="18">
      <c r="A290" s="28"/>
      <c r="B290" s="25"/>
      <c r="C290" s="36"/>
      <c r="D290" s="25"/>
      <c r="E290" s="25"/>
      <c r="F290" s="28"/>
      <c r="G290" s="28"/>
      <c r="H290" s="28"/>
      <c r="I290" s="28"/>
      <c r="J290" s="25"/>
    </row>
    <row r="291" spans="1:10" ht="18">
      <c r="A291" s="28"/>
      <c r="B291" s="25"/>
      <c r="C291" s="36"/>
      <c r="D291" s="25"/>
      <c r="E291" s="25"/>
      <c r="F291" s="28"/>
      <c r="G291" s="28"/>
      <c r="H291" s="28"/>
      <c r="I291" s="28"/>
      <c r="J291" s="25"/>
    </row>
    <row r="292" spans="1:10" ht="18">
      <c r="A292" s="28"/>
      <c r="B292" s="25"/>
      <c r="C292" s="36"/>
      <c r="D292" s="25"/>
      <c r="E292" s="25"/>
      <c r="F292" s="28"/>
      <c r="G292" s="28"/>
      <c r="H292" s="28"/>
      <c r="I292" s="28"/>
      <c r="J292" s="25"/>
    </row>
    <row r="293" spans="1:10" ht="18">
      <c r="A293" s="28"/>
      <c r="B293" s="25"/>
      <c r="C293" s="36"/>
      <c r="D293" s="25"/>
      <c r="E293" s="25"/>
      <c r="F293" s="28"/>
      <c r="G293" s="28"/>
      <c r="H293" s="28"/>
      <c r="I293" s="28"/>
      <c r="J293" s="25"/>
    </row>
    <row r="294" spans="1:10" ht="18">
      <c r="A294" s="28"/>
      <c r="B294" s="25"/>
      <c r="C294" s="36"/>
      <c r="D294" s="25"/>
      <c r="E294" s="25"/>
      <c r="F294" s="28"/>
      <c r="G294" s="28"/>
      <c r="H294" s="28"/>
      <c r="I294" s="28"/>
      <c r="J294" s="25"/>
    </row>
    <row r="295" spans="1:10" ht="18">
      <c r="A295" s="28"/>
      <c r="B295" s="25"/>
      <c r="C295" s="36"/>
      <c r="D295" s="25"/>
      <c r="E295" s="25"/>
      <c r="F295" s="28"/>
      <c r="G295" s="28"/>
      <c r="H295" s="28"/>
      <c r="I295" s="28"/>
      <c r="J295" s="25"/>
    </row>
    <row r="296" spans="1:10" ht="18">
      <c r="A296" s="28"/>
      <c r="B296" s="25"/>
      <c r="C296" s="36"/>
      <c r="D296" s="25"/>
      <c r="E296" s="25"/>
      <c r="F296" s="28"/>
      <c r="G296" s="28"/>
      <c r="H296" s="28"/>
      <c r="I296" s="28"/>
      <c r="J296" s="25"/>
    </row>
    <row r="297" spans="1:10" ht="18">
      <c r="A297" s="28"/>
      <c r="B297" s="25"/>
      <c r="C297" s="36"/>
      <c r="D297" s="25"/>
      <c r="E297" s="25"/>
      <c r="F297" s="28"/>
      <c r="G297" s="28"/>
      <c r="H297" s="28"/>
      <c r="I297" s="28"/>
      <c r="J297" s="25"/>
    </row>
    <row r="298" spans="1:10" ht="18">
      <c r="A298" s="28"/>
      <c r="B298" s="25"/>
      <c r="C298" s="36"/>
      <c r="D298" s="25"/>
      <c r="E298" s="25"/>
      <c r="F298" s="28"/>
      <c r="G298" s="28"/>
      <c r="H298" s="28"/>
      <c r="I298" s="28"/>
      <c r="J298" s="25"/>
    </row>
    <row r="299" spans="1:10" ht="18">
      <c r="A299" s="28"/>
      <c r="B299" s="25"/>
      <c r="C299" s="36"/>
      <c r="D299" s="25"/>
      <c r="E299" s="25"/>
      <c r="F299" s="28"/>
      <c r="G299" s="28"/>
      <c r="H299" s="28"/>
      <c r="I299" s="28"/>
      <c r="J299" s="25"/>
    </row>
    <row r="300" spans="1:10" ht="18">
      <c r="A300" s="28"/>
      <c r="B300" s="25"/>
      <c r="C300" s="36"/>
      <c r="D300" s="25"/>
      <c r="E300" s="25"/>
      <c r="F300" s="28"/>
      <c r="G300" s="28"/>
      <c r="H300" s="28"/>
      <c r="I300" s="28"/>
      <c r="J300" s="25"/>
    </row>
    <row r="301" spans="1:10" ht="18">
      <c r="A301" s="28"/>
      <c r="B301" s="25"/>
      <c r="C301" s="36"/>
      <c r="D301" s="25"/>
      <c r="E301" s="25"/>
      <c r="F301" s="28"/>
      <c r="G301" s="28"/>
      <c r="H301" s="28"/>
      <c r="I301" s="28"/>
      <c r="J301" s="25"/>
    </row>
    <row r="302" spans="1:10" ht="18">
      <c r="A302" s="28"/>
      <c r="B302" s="25"/>
      <c r="C302" s="36"/>
      <c r="D302" s="25"/>
      <c r="E302" s="25"/>
      <c r="F302" s="28"/>
      <c r="G302" s="28"/>
      <c r="H302" s="28"/>
      <c r="I302" s="28"/>
      <c r="J302" s="25"/>
    </row>
    <row r="303" spans="1:10" ht="18">
      <c r="A303" s="28"/>
      <c r="B303" s="25"/>
      <c r="C303" s="36"/>
      <c r="D303" s="25"/>
      <c r="E303" s="25"/>
      <c r="F303" s="28"/>
      <c r="G303" s="28"/>
      <c r="H303" s="28"/>
      <c r="I303" s="28"/>
      <c r="J303" s="25"/>
    </row>
    <row r="304" spans="1:10" ht="18">
      <c r="A304" s="28"/>
      <c r="B304" s="25"/>
      <c r="C304" s="36"/>
      <c r="D304" s="25"/>
      <c r="E304" s="25"/>
      <c r="F304" s="28"/>
      <c r="G304" s="28"/>
      <c r="H304" s="28"/>
      <c r="I304" s="28"/>
      <c r="J304" s="25"/>
    </row>
    <row r="305" spans="1:10" ht="18">
      <c r="A305" s="28"/>
      <c r="B305" s="25"/>
      <c r="C305" s="36"/>
      <c r="D305" s="25"/>
      <c r="E305" s="25"/>
      <c r="F305" s="28"/>
      <c r="G305" s="28"/>
      <c r="H305" s="28"/>
      <c r="I305" s="28"/>
      <c r="J305" s="25"/>
    </row>
    <row r="306" spans="1:10" ht="18">
      <c r="A306" s="28"/>
      <c r="B306" s="25"/>
      <c r="C306" s="36"/>
      <c r="D306" s="25"/>
      <c r="E306" s="25"/>
      <c r="F306" s="28"/>
      <c r="G306" s="28"/>
      <c r="H306" s="28"/>
      <c r="I306" s="28"/>
      <c r="J306" s="25"/>
    </row>
    <row r="307" spans="1:10" ht="18">
      <c r="A307" s="28"/>
      <c r="B307" s="25"/>
      <c r="C307" s="36"/>
      <c r="D307" s="25"/>
      <c r="E307" s="25"/>
      <c r="F307" s="28"/>
      <c r="G307" s="28"/>
      <c r="H307" s="28"/>
      <c r="I307" s="28"/>
      <c r="J307" s="25"/>
    </row>
    <row r="308" spans="1:10" ht="18">
      <c r="A308" s="28"/>
      <c r="B308" s="25"/>
      <c r="C308" s="36"/>
      <c r="D308" s="25"/>
      <c r="E308" s="25"/>
      <c r="F308" s="28"/>
      <c r="G308" s="28"/>
      <c r="H308" s="28"/>
      <c r="I308" s="28"/>
      <c r="J308" s="25"/>
    </row>
    <row r="309" spans="1:10" ht="18">
      <c r="A309" s="28"/>
      <c r="B309" s="25"/>
      <c r="C309" s="36"/>
      <c r="D309" s="25"/>
      <c r="E309" s="25"/>
      <c r="F309" s="28"/>
      <c r="G309" s="28"/>
      <c r="H309" s="28"/>
      <c r="I309" s="28"/>
      <c r="J309" s="28"/>
    </row>
    <row r="310" spans="1:10" ht="18">
      <c r="A310" s="28"/>
      <c r="B310" s="25"/>
      <c r="C310" s="36"/>
      <c r="D310" s="25"/>
      <c r="E310" s="25"/>
      <c r="F310" s="28"/>
      <c r="G310" s="28"/>
      <c r="H310" s="28"/>
      <c r="I310" s="28"/>
      <c r="J310" s="28"/>
    </row>
    <row r="311" spans="1:10" ht="18">
      <c r="A311" s="28"/>
      <c r="B311" s="25"/>
      <c r="C311" s="36"/>
      <c r="D311" s="25"/>
      <c r="E311" s="25"/>
      <c r="F311" s="28"/>
      <c r="G311" s="28"/>
      <c r="H311" s="28"/>
      <c r="I311" s="28"/>
      <c r="J311" s="28"/>
    </row>
    <row r="312" spans="1:10" ht="18">
      <c r="A312" s="28"/>
      <c r="B312" s="25"/>
      <c r="C312" s="36"/>
      <c r="D312" s="25"/>
      <c r="E312" s="25"/>
      <c r="F312" s="28"/>
      <c r="G312" s="28"/>
      <c r="H312" s="28"/>
      <c r="I312" s="28"/>
      <c r="J312" s="28"/>
    </row>
    <row r="313" spans="1:10" ht="18">
      <c r="A313" s="28"/>
      <c r="B313" s="25"/>
      <c r="C313" s="36"/>
      <c r="D313" s="25"/>
      <c r="E313" s="25"/>
      <c r="F313" s="28"/>
      <c r="G313" s="28"/>
      <c r="H313" s="28"/>
      <c r="I313" s="28"/>
      <c r="J313" s="28"/>
    </row>
    <row r="314" spans="1:10" ht="18">
      <c r="A314" s="28"/>
      <c r="B314" s="25"/>
      <c r="C314" s="36"/>
      <c r="D314" s="25"/>
      <c r="E314" s="25"/>
      <c r="F314" s="28"/>
      <c r="G314" s="28"/>
      <c r="H314" s="28"/>
      <c r="I314" s="28"/>
      <c r="J314" s="28"/>
    </row>
    <row r="315" spans="1:10" ht="18">
      <c r="A315" s="28"/>
      <c r="B315" s="25"/>
      <c r="C315" s="36"/>
      <c r="D315" s="25"/>
      <c r="E315" s="25"/>
      <c r="F315" s="28"/>
      <c r="G315" s="28"/>
      <c r="H315" s="28"/>
      <c r="I315" s="28"/>
      <c r="J315" s="28"/>
    </row>
    <row r="316" spans="1:10" ht="18">
      <c r="A316" s="28"/>
      <c r="B316" s="25"/>
      <c r="C316" s="36"/>
      <c r="D316" s="25"/>
      <c r="E316" s="25"/>
      <c r="F316" s="28"/>
      <c r="G316" s="28"/>
      <c r="H316" s="28"/>
      <c r="I316" s="28"/>
      <c r="J316" s="28"/>
    </row>
    <row r="317" spans="1:10" ht="18">
      <c r="A317" s="28"/>
      <c r="B317" s="25"/>
      <c r="C317" s="36"/>
      <c r="D317" s="25"/>
      <c r="E317" s="25"/>
      <c r="F317" s="28"/>
      <c r="G317" s="28"/>
      <c r="H317" s="28"/>
      <c r="I317" s="28"/>
      <c r="J317" s="28"/>
    </row>
    <row r="318" spans="1:10" ht="18">
      <c r="A318" s="28"/>
      <c r="B318" s="25"/>
      <c r="C318" s="36"/>
      <c r="D318" s="25"/>
      <c r="E318" s="25"/>
      <c r="F318" s="28"/>
      <c r="G318" s="28"/>
      <c r="H318" s="28"/>
      <c r="I318" s="28"/>
      <c r="J318" s="28"/>
    </row>
    <row r="319" spans="1:10" ht="18">
      <c r="A319" s="28"/>
      <c r="B319" s="25"/>
      <c r="C319" s="36"/>
      <c r="D319" s="25"/>
      <c r="E319" s="25"/>
      <c r="F319" s="28"/>
      <c r="G319" s="28"/>
      <c r="H319" s="28"/>
      <c r="I319" s="28"/>
      <c r="J319" s="28"/>
    </row>
    <row r="320" spans="1:10" ht="18">
      <c r="A320" s="28"/>
      <c r="B320" s="25"/>
      <c r="C320" s="36"/>
      <c r="D320" s="25"/>
      <c r="E320" s="25"/>
      <c r="F320" s="28"/>
      <c r="G320" s="28"/>
      <c r="H320" s="28"/>
      <c r="I320" s="28"/>
      <c r="J320" s="28"/>
    </row>
    <row r="321" spans="1:10" ht="18">
      <c r="A321" s="28"/>
      <c r="B321" s="25"/>
      <c r="C321" s="36"/>
      <c r="D321" s="25"/>
      <c r="E321" s="25"/>
      <c r="F321" s="28"/>
      <c r="G321" s="28"/>
      <c r="H321" s="28"/>
      <c r="I321" s="28"/>
      <c r="J321" s="28"/>
    </row>
    <row r="322" spans="1:10" ht="18">
      <c r="A322" s="28"/>
      <c r="B322" s="25"/>
      <c r="C322" s="36"/>
      <c r="D322" s="25"/>
      <c r="E322" s="25"/>
      <c r="F322" s="28"/>
      <c r="G322" s="28"/>
      <c r="H322" s="28"/>
      <c r="I322" s="28"/>
      <c r="J322" s="28"/>
    </row>
    <row r="323" spans="1:10" ht="18">
      <c r="A323" s="28"/>
      <c r="B323" s="25"/>
      <c r="C323" s="36"/>
      <c r="D323" s="25"/>
      <c r="E323" s="25"/>
      <c r="F323" s="28"/>
      <c r="G323" s="28"/>
      <c r="H323" s="28"/>
      <c r="I323" s="28"/>
      <c r="J323" s="28"/>
    </row>
    <row r="324" spans="1:10" ht="18">
      <c r="A324" s="28"/>
      <c r="B324" s="25"/>
      <c r="C324" s="36"/>
      <c r="D324" s="25"/>
      <c r="E324" s="25"/>
      <c r="F324" s="28"/>
      <c r="G324" s="28"/>
      <c r="H324" s="28"/>
      <c r="I324" s="28"/>
      <c r="J324" s="28"/>
    </row>
    <row r="325" spans="1:10" ht="18">
      <c r="A325" s="28"/>
      <c r="B325" s="25"/>
      <c r="C325" s="36"/>
      <c r="D325" s="25"/>
      <c r="E325" s="25"/>
      <c r="F325" s="28"/>
      <c r="G325" s="28"/>
      <c r="H325" s="28"/>
      <c r="I325" s="28"/>
      <c r="J325" s="28"/>
    </row>
    <row r="326" spans="1:10" ht="18">
      <c r="A326" s="28"/>
      <c r="B326" s="25"/>
      <c r="C326" s="36"/>
      <c r="D326" s="25"/>
      <c r="E326" s="25"/>
      <c r="F326" s="28"/>
      <c r="G326" s="28"/>
      <c r="H326" s="28"/>
      <c r="I326" s="28"/>
      <c r="J326" s="28"/>
    </row>
    <row r="327" spans="1:10" ht="18">
      <c r="A327" s="28"/>
      <c r="B327" s="25"/>
      <c r="C327" s="36"/>
      <c r="D327" s="25"/>
      <c r="E327" s="25"/>
      <c r="F327" s="28"/>
      <c r="G327" s="28"/>
      <c r="H327" s="28"/>
      <c r="I327" s="28"/>
      <c r="J327" s="28"/>
    </row>
    <row r="328" spans="1:10" ht="18">
      <c r="A328" s="28"/>
      <c r="B328" s="25"/>
      <c r="C328" s="36"/>
      <c r="D328" s="25"/>
      <c r="E328" s="25"/>
      <c r="F328" s="28"/>
      <c r="G328" s="28"/>
      <c r="H328" s="28"/>
      <c r="I328" s="28"/>
      <c r="J328" s="28"/>
    </row>
    <row r="329" spans="1:10" ht="18">
      <c r="A329" s="28"/>
      <c r="B329" s="25"/>
      <c r="C329" s="36"/>
      <c r="D329" s="25"/>
      <c r="E329" s="25"/>
      <c r="F329" s="28"/>
      <c r="G329" s="28"/>
      <c r="H329" s="28"/>
      <c r="I329" s="28"/>
      <c r="J329" s="28"/>
    </row>
    <row r="330" spans="1:10" ht="18">
      <c r="A330" s="28"/>
      <c r="B330" s="25"/>
      <c r="C330" s="36"/>
      <c r="D330" s="25"/>
      <c r="E330" s="25"/>
      <c r="F330" s="28"/>
      <c r="G330" s="28"/>
      <c r="H330" s="28"/>
      <c r="I330" s="28"/>
      <c r="J330" s="28"/>
    </row>
    <row r="331" spans="1:10" ht="18">
      <c r="A331" s="28"/>
      <c r="B331" s="25"/>
      <c r="C331" s="36"/>
      <c r="D331" s="25"/>
      <c r="E331" s="25"/>
      <c r="F331" s="28"/>
      <c r="G331" s="28"/>
      <c r="H331" s="28"/>
      <c r="I331" s="25"/>
      <c r="J331" s="25"/>
    </row>
    <row r="332" spans="1:10" ht="18">
      <c r="A332" s="28"/>
      <c r="B332" s="25"/>
      <c r="C332" s="36"/>
      <c r="D332" s="25"/>
      <c r="E332" s="25"/>
      <c r="F332" s="28"/>
      <c r="G332" s="28"/>
      <c r="H332" s="28"/>
      <c r="I332" s="28"/>
      <c r="J332" s="25"/>
    </row>
    <row r="333" spans="1:10" ht="18">
      <c r="A333" s="28"/>
      <c r="B333" s="25"/>
      <c r="C333" s="36"/>
      <c r="D333" s="25"/>
      <c r="E333" s="25"/>
      <c r="F333" s="28"/>
      <c r="G333" s="28"/>
      <c r="H333" s="28"/>
      <c r="I333" s="28"/>
      <c r="J333" s="25"/>
    </row>
    <row r="334" spans="1:10" ht="18">
      <c r="A334" s="28"/>
      <c r="B334" s="25"/>
      <c r="C334" s="36"/>
      <c r="D334" s="25"/>
      <c r="E334" s="25"/>
      <c r="F334" s="28"/>
      <c r="G334" s="28"/>
      <c r="H334" s="28"/>
      <c r="I334" s="28"/>
      <c r="J334" s="25"/>
    </row>
    <row r="335" spans="1:10" ht="18">
      <c r="A335" s="28"/>
      <c r="B335" s="25"/>
      <c r="C335" s="36"/>
      <c r="D335" s="25"/>
      <c r="E335" s="25"/>
      <c r="F335" s="28"/>
      <c r="G335" s="28"/>
      <c r="H335" s="28"/>
      <c r="I335" s="28"/>
      <c r="J335" s="25"/>
    </row>
    <row r="336" spans="1:10" ht="18">
      <c r="A336" s="28"/>
      <c r="B336" s="25"/>
      <c r="C336" s="36"/>
      <c r="D336" s="25"/>
      <c r="E336" s="25"/>
      <c r="F336" s="28"/>
      <c r="G336" s="28"/>
      <c r="H336" s="28"/>
      <c r="I336" s="28"/>
      <c r="J336" s="25"/>
    </row>
    <row r="337" spans="1:10" ht="18">
      <c r="A337" s="28"/>
      <c r="B337" s="25"/>
      <c r="C337" s="36"/>
      <c r="D337" s="25"/>
      <c r="E337" s="25"/>
      <c r="F337" s="28"/>
      <c r="G337" s="28"/>
      <c r="H337" s="28"/>
      <c r="I337" s="28"/>
      <c r="J337" s="25"/>
    </row>
    <row r="338" spans="1:10" ht="18">
      <c r="A338" s="28"/>
      <c r="B338" s="25"/>
      <c r="C338" s="36"/>
      <c r="D338" s="25"/>
      <c r="E338" s="25"/>
      <c r="F338" s="28"/>
      <c r="G338" s="28"/>
      <c r="H338" s="28"/>
      <c r="I338" s="28"/>
      <c r="J338" s="25"/>
    </row>
    <row r="339" spans="1:10" ht="18">
      <c r="A339" s="28"/>
      <c r="B339" s="25"/>
      <c r="C339" s="36"/>
      <c r="D339" s="25"/>
      <c r="E339" s="25"/>
      <c r="F339" s="28"/>
      <c r="G339" s="28"/>
      <c r="H339" s="28"/>
      <c r="I339" s="28"/>
      <c r="J339" s="25"/>
    </row>
    <row r="340" spans="1:10" ht="18">
      <c r="A340" s="28"/>
      <c r="B340" s="25"/>
      <c r="C340" s="36"/>
      <c r="D340" s="25"/>
      <c r="E340" s="25"/>
      <c r="F340" s="28"/>
      <c r="G340" s="28"/>
      <c r="H340" s="28"/>
      <c r="I340" s="28"/>
      <c r="J340" s="25"/>
    </row>
    <row r="341" spans="1:10" ht="18">
      <c r="A341" s="28"/>
      <c r="B341" s="25"/>
      <c r="C341" s="36"/>
      <c r="D341" s="25"/>
      <c r="E341" s="25"/>
      <c r="F341" s="28"/>
      <c r="G341" s="28"/>
      <c r="H341" s="28"/>
      <c r="I341" s="28"/>
      <c r="J341" s="25"/>
    </row>
    <row r="342" spans="1:10" ht="18">
      <c r="A342" s="28"/>
      <c r="B342" s="25"/>
      <c r="C342" s="36"/>
      <c r="D342" s="25"/>
      <c r="E342" s="25"/>
      <c r="F342" s="28"/>
      <c r="G342" s="28"/>
      <c r="H342" s="28"/>
      <c r="I342" s="28"/>
      <c r="J342" s="25"/>
    </row>
    <row r="343" spans="1:10" ht="18">
      <c r="A343" s="28"/>
      <c r="B343" s="25"/>
      <c r="C343" s="36"/>
      <c r="D343" s="25"/>
      <c r="E343" s="25"/>
      <c r="F343" s="28"/>
      <c r="G343" s="28"/>
      <c r="H343" s="28"/>
      <c r="I343" s="28"/>
      <c r="J343" s="25"/>
    </row>
    <row r="344" spans="1:10" ht="18">
      <c r="A344" s="28"/>
      <c r="B344" s="25"/>
      <c r="C344" s="36"/>
      <c r="D344" s="25"/>
      <c r="E344" s="25"/>
      <c r="F344" s="28"/>
      <c r="G344" s="28"/>
      <c r="H344" s="28"/>
      <c r="I344" s="28"/>
      <c r="J344" s="25"/>
    </row>
    <row r="345" spans="1:10" ht="18">
      <c r="A345" s="28"/>
      <c r="B345" s="25"/>
      <c r="C345" s="36"/>
      <c r="D345" s="25"/>
      <c r="E345" s="25"/>
      <c r="F345" s="28"/>
      <c r="G345" s="28"/>
      <c r="H345" s="28"/>
      <c r="I345" s="28"/>
      <c r="J345" s="25"/>
    </row>
    <row r="346" spans="1:10" ht="18">
      <c r="A346" s="28"/>
      <c r="B346" s="25"/>
      <c r="C346" s="36"/>
      <c r="D346" s="25"/>
      <c r="E346" s="25"/>
      <c r="F346" s="28"/>
      <c r="G346" s="28"/>
      <c r="H346" s="28"/>
      <c r="I346" s="28"/>
      <c r="J346" s="25"/>
    </row>
    <row r="347" spans="1:10" ht="18">
      <c r="A347" s="28"/>
      <c r="B347" s="25"/>
      <c r="C347" s="36"/>
      <c r="D347" s="25"/>
      <c r="E347" s="25"/>
      <c r="F347" s="28"/>
      <c r="G347" s="28"/>
      <c r="H347" s="28"/>
      <c r="I347" s="28"/>
      <c r="J347" s="25"/>
    </row>
    <row r="348" spans="1:10" ht="18">
      <c r="A348" s="28"/>
      <c r="B348" s="25"/>
      <c r="C348" s="36"/>
      <c r="D348" s="25"/>
      <c r="E348" s="25"/>
      <c r="F348" s="28"/>
      <c r="G348" s="28"/>
      <c r="H348" s="28"/>
      <c r="I348" s="28"/>
      <c r="J348" s="25"/>
    </row>
    <row r="349" spans="1:10" ht="18">
      <c r="A349" s="28"/>
      <c r="B349" s="25"/>
      <c r="C349" s="36"/>
      <c r="D349" s="25"/>
      <c r="E349" s="25"/>
      <c r="F349" s="28"/>
      <c r="G349" s="28"/>
      <c r="H349" s="28"/>
      <c r="I349" s="28"/>
      <c r="J349" s="25"/>
    </row>
    <row r="350" spans="1:10" ht="18">
      <c r="A350" s="28"/>
      <c r="B350" s="25"/>
      <c r="C350" s="36"/>
      <c r="D350" s="25"/>
      <c r="E350" s="25"/>
      <c r="F350" s="28"/>
      <c r="G350" s="28"/>
      <c r="H350" s="28"/>
      <c r="I350" s="28"/>
      <c r="J350" s="25"/>
    </row>
    <row r="351" spans="1:10" ht="18">
      <c r="A351" s="28"/>
      <c r="B351" s="25"/>
      <c r="C351" s="36"/>
      <c r="D351" s="25"/>
      <c r="E351" s="25"/>
      <c r="F351" s="28"/>
      <c r="G351" s="28"/>
      <c r="H351" s="28"/>
      <c r="I351" s="28"/>
      <c r="J351" s="25"/>
    </row>
    <row r="352" spans="1:10" ht="18">
      <c r="A352" s="28"/>
      <c r="B352" s="25"/>
      <c r="C352" s="36"/>
      <c r="D352" s="25"/>
      <c r="E352" s="25"/>
      <c r="F352" s="28"/>
      <c r="G352" s="28"/>
      <c r="H352" s="28"/>
      <c r="I352" s="28"/>
      <c r="J352" s="25"/>
    </row>
    <row r="353" spans="1:10" ht="18">
      <c r="A353" s="28"/>
      <c r="B353" s="25"/>
      <c r="C353" s="36"/>
      <c r="D353" s="25"/>
      <c r="E353" s="25"/>
      <c r="F353" s="28"/>
      <c r="G353" s="28"/>
      <c r="H353" s="28"/>
      <c r="I353" s="28"/>
      <c r="J353" s="25"/>
    </row>
    <row r="354" spans="1:10" ht="18">
      <c r="A354" s="28"/>
      <c r="B354" s="25"/>
      <c r="C354" s="36"/>
      <c r="D354" s="25"/>
      <c r="E354" s="25"/>
      <c r="F354" s="28"/>
      <c r="G354" s="28"/>
      <c r="H354" s="28"/>
      <c r="I354" s="28"/>
      <c r="J354" s="25"/>
    </row>
    <row r="355" spans="1:10" ht="18">
      <c r="A355" s="28"/>
      <c r="B355" s="25"/>
      <c r="C355" s="36"/>
      <c r="D355" s="25"/>
      <c r="E355" s="25"/>
      <c r="F355" s="28"/>
      <c r="G355" s="28"/>
      <c r="H355" s="28"/>
      <c r="I355" s="28"/>
      <c r="J355" s="25"/>
    </row>
    <row r="356" spans="1:10" ht="18">
      <c r="A356" s="28"/>
      <c r="B356" s="25"/>
      <c r="C356" s="36"/>
      <c r="D356" s="25"/>
      <c r="E356" s="25"/>
      <c r="F356" s="28"/>
      <c r="G356" s="28"/>
      <c r="H356" s="28"/>
      <c r="I356" s="28"/>
      <c r="J356" s="25"/>
    </row>
    <row r="357" spans="1:10" ht="18">
      <c r="A357" s="28"/>
      <c r="B357" s="25"/>
      <c r="C357" s="36"/>
      <c r="D357" s="25"/>
      <c r="E357" s="25"/>
      <c r="F357" s="28"/>
      <c r="G357" s="28"/>
      <c r="H357" s="28"/>
      <c r="I357" s="28"/>
      <c r="J357" s="25"/>
    </row>
    <row r="358" spans="1:10" ht="18">
      <c r="A358" s="28"/>
      <c r="B358" s="25"/>
      <c r="C358" s="36"/>
      <c r="D358" s="25"/>
      <c r="E358" s="25"/>
      <c r="F358" s="28"/>
      <c r="G358" s="28"/>
      <c r="H358" s="28"/>
      <c r="I358" s="28"/>
      <c r="J358" s="25"/>
    </row>
    <row r="359" spans="1:10" ht="18">
      <c r="A359" s="28"/>
      <c r="B359" s="25"/>
      <c r="C359" s="36"/>
      <c r="D359" s="25"/>
      <c r="E359" s="25"/>
      <c r="F359" s="28"/>
      <c r="G359" s="28"/>
      <c r="H359" s="28"/>
      <c r="I359" s="28"/>
      <c r="J359" s="25"/>
    </row>
    <row r="360" spans="1:10" ht="18">
      <c r="A360" s="28"/>
      <c r="B360" s="25"/>
      <c r="C360" s="36"/>
      <c r="D360" s="25"/>
      <c r="E360" s="25"/>
      <c r="F360" s="28"/>
      <c r="G360" s="28"/>
      <c r="H360" s="28"/>
      <c r="I360" s="28"/>
      <c r="J360" s="25"/>
    </row>
    <row r="361" spans="1:10" ht="18">
      <c r="A361" s="28"/>
      <c r="B361" s="25"/>
      <c r="C361" s="36"/>
      <c r="D361" s="25"/>
      <c r="E361" s="25"/>
      <c r="F361" s="28"/>
      <c r="G361" s="28"/>
      <c r="H361" s="28"/>
      <c r="I361" s="28"/>
      <c r="J361" s="25"/>
    </row>
    <row r="362" spans="1:10" ht="18">
      <c r="A362" s="28"/>
      <c r="B362" s="25"/>
      <c r="C362" s="36"/>
      <c r="D362" s="25"/>
      <c r="E362" s="25"/>
      <c r="F362" s="28"/>
      <c r="G362" s="28"/>
      <c r="H362" s="28"/>
      <c r="I362" s="28"/>
      <c r="J362" s="25"/>
    </row>
    <row r="363" spans="1:10" ht="18">
      <c r="A363" s="28"/>
      <c r="B363" s="25"/>
      <c r="C363" s="36"/>
      <c r="D363" s="25"/>
      <c r="E363" s="25"/>
      <c r="F363" s="28"/>
      <c r="G363" s="28"/>
      <c r="H363" s="28"/>
      <c r="I363" s="28"/>
      <c r="J363" s="25"/>
    </row>
    <row r="364" spans="1:10" ht="18">
      <c r="A364" s="28"/>
      <c r="B364" s="25"/>
      <c r="C364" s="36"/>
      <c r="D364" s="25"/>
      <c r="E364" s="25"/>
      <c r="F364" s="28"/>
      <c r="G364" s="28"/>
      <c r="H364" s="28"/>
      <c r="I364" s="28"/>
      <c r="J364" s="25"/>
    </row>
    <row r="365" spans="1:10" ht="18">
      <c r="A365" s="28"/>
      <c r="B365" s="25"/>
      <c r="C365" s="36"/>
      <c r="D365" s="25"/>
      <c r="E365" s="25"/>
      <c r="F365" s="28"/>
      <c r="G365" s="28"/>
      <c r="H365" s="28"/>
      <c r="I365" s="28"/>
      <c r="J365" s="25"/>
    </row>
    <row r="366" spans="1:10" ht="18">
      <c r="A366" s="28"/>
      <c r="B366" s="25"/>
      <c r="C366" s="36"/>
      <c r="D366" s="25"/>
      <c r="E366" s="25"/>
      <c r="F366" s="28"/>
      <c r="G366" s="28"/>
      <c r="H366" s="28"/>
      <c r="I366" s="28"/>
      <c r="J366" s="25"/>
    </row>
    <row r="367" spans="1:10" ht="18">
      <c r="A367" s="28"/>
      <c r="B367" s="25"/>
      <c r="C367" s="36"/>
      <c r="D367" s="25"/>
      <c r="E367" s="25"/>
      <c r="F367" s="28"/>
      <c r="G367" s="28"/>
      <c r="H367" s="28"/>
      <c r="I367" s="28"/>
      <c r="J367" s="25"/>
    </row>
    <row r="368" spans="1:10" ht="18">
      <c r="A368" s="28"/>
      <c r="B368" s="25"/>
      <c r="C368" s="36"/>
      <c r="D368" s="25"/>
      <c r="E368" s="25"/>
      <c r="F368" s="28"/>
      <c r="G368" s="28"/>
      <c r="H368" s="28"/>
      <c r="I368" s="28"/>
      <c r="J368" s="28"/>
    </row>
    <row r="369" spans="1:10" ht="18">
      <c r="A369" s="28"/>
      <c r="B369" s="25"/>
      <c r="C369" s="36"/>
      <c r="D369" s="25"/>
      <c r="E369" s="25"/>
      <c r="F369" s="28"/>
      <c r="G369" s="28"/>
      <c r="H369" s="28"/>
      <c r="I369" s="28"/>
      <c r="J369" s="28"/>
    </row>
    <row r="370" spans="1:10" ht="18">
      <c r="A370" s="28"/>
      <c r="B370" s="25"/>
      <c r="C370" s="36"/>
      <c r="D370" s="25"/>
      <c r="E370" s="25"/>
      <c r="F370" s="28"/>
      <c r="G370" s="28"/>
      <c r="H370" s="28"/>
      <c r="I370" s="28"/>
      <c r="J370" s="28"/>
    </row>
    <row r="371" spans="1:10" ht="18">
      <c r="A371" s="28"/>
      <c r="B371" s="25"/>
      <c r="C371" s="36"/>
      <c r="D371" s="25"/>
      <c r="E371" s="25"/>
      <c r="F371" s="28"/>
      <c r="G371" s="28"/>
      <c r="H371" s="28"/>
      <c r="I371" s="28"/>
      <c r="J371" s="28"/>
    </row>
    <row r="372" spans="1:10" ht="18">
      <c r="A372" s="28"/>
      <c r="B372" s="25"/>
      <c r="C372" s="36"/>
      <c r="D372" s="25"/>
      <c r="E372" s="25"/>
      <c r="F372" s="28"/>
      <c r="G372" s="28"/>
      <c r="H372" s="28"/>
      <c r="I372" s="28"/>
      <c r="J372" s="28"/>
    </row>
    <row r="373" spans="1:10" ht="18">
      <c r="A373" s="28"/>
      <c r="B373" s="25"/>
      <c r="C373" s="36"/>
      <c r="D373" s="25"/>
      <c r="E373" s="25"/>
      <c r="F373" s="28"/>
      <c r="G373" s="28"/>
      <c r="H373" s="28"/>
      <c r="I373" s="28"/>
      <c r="J373" s="28"/>
    </row>
    <row r="374" spans="1:10" ht="18">
      <c r="A374" s="28"/>
      <c r="B374" s="25"/>
      <c r="C374" s="36"/>
      <c r="D374" s="25"/>
      <c r="E374" s="25"/>
      <c r="F374" s="28"/>
      <c r="G374" s="28"/>
      <c r="H374" s="28"/>
      <c r="I374" s="28"/>
      <c r="J374" s="28"/>
    </row>
    <row r="375" spans="1:10" ht="18">
      <c r="A375" s="28"/>
      <c r="B375" s="25"/>
      <c r="C375" s="36"/>
      <c r="D375" s="25"/>
      <c r="E375" s="25"/>
      <c r="F375" s="28"/>
      <c r="G375" s="28"/>
      <c r="H375" s="28"/>
      <c r="I375" s="28"/>
      <c r="J375" s="28"/>
    </row>
    <row r="376" spans="1:10" ht="18">
      <c r="A376" s="28"/>
      <c r="B376" s="25"/>
      <c r="C376" s="36"/>
      <c r="D376" s="25"/>
      <c r="E376" s="25"/>
      <c r="F376" s="28"/>
      <c r="G376" s="28"/>
      <c r="H376" s="28"/>
      <c r="I376" s="28"/>
      <c r="J376" s="28"/>
    </row>
    <row r="377" spans="1:10" ht="18">
      <c r="A377" s="28"/>
      <c r="B377" s="25"/>
      <c r="C377" s="36"/>
      <c r="D377" s="25"/>
      <c r="E377" s="25"/>
      <c r="F377" s="28"/>
      <c r="G377" s="28"/>
      <c r="H377" s="28"/>
      <c r="I377" s="28"/>
      <c r="J377" s="28"/>
    </row>
    <row r="378" spans="1:10" ht="18">
      <c r="A378" s="28"/>
      <c r="B378" s="25"/>
      <c r="C378" s="36"/>
      <c r="D378" s="25"/>
      <c r="E378" s="25"/>
      <c r="F378" s="28"/>
      <c r="G378" s="28"/>
      <c r="H378" s="28"/>
      <c r="I378" s="28"/>
      <c r="J378" s="28"/>
    </row>
    <row r="379" spans="1:10" ht="18">
      <c r="A379" s="28"/>
      <c r="B379" s="25"/>
      <c r="C379" s="36"/>
      <c r="D379" s="25"/>
      <c r="E379" s="25"/>
      <c r="F379" s="28"/>
      <c r="G379" s="28"/>
      <c r="H379" s="28"/>
      <c r="I379" s="28"/>
      <c r="J379" s="28"/>
    </row>
    <row r="380" spans="1:10" ht="18">
      <c r="A380" s="28"/>
      <c r="B380" s="25"/>
      <c r="C380" s="36"/>
      <c r="D380" s="25"/>
      <c r="E380" s="25"/>
      <c r="F380" s="28"/>
      <c r="G380" s="28"/>
      <c r="H380" s="28"/>
      <c r="I380" s="28"/>
      <c r="J380" s="28"/>
    </row>
    <row r="381" spans="1:10" ht="18">
      <c r="A381" s="28"/>
      <c r="B381" s="25"/>
      <c r="C381" s="36"/>
      <c r="D381" s="25"/>
      <c r="E381" s="25"/>
      <c r="F381" s="28"/>
      <c r="G381" s="28"/>
      <c r="H381" s="28"/>
      <c r="I381" s="28"/>
      <c r="J381" s="28"/>
    </row>
    <row r="382" spans="1:10" ht="18">
      <c r="A382" s="28"/>
      <c r="B382" s="25"/>
      <c r="C382" s="36"/>
      <c r="D382" s="25"/>
      <c r="E382" s="25"/>
      <c r="F382" s="28"/>
      <c r="G382" s="28"/>
      <c r="H382" s="28"/>
      <c r="I382" s="28"/>
      <c r="J382" s="28"/>
    </row>
    <row r="383" spans="1:10" ht="18">
      <c r="A383" s="28"/>
      <c r="B383" s="25"/>
      <c r="C383" s="36"/>
      <c r="D383" s="25"/>
      <c r="E383" s="25"/>
      <c r="F383" s="28"/>
      <c r="G383" s="28"/>
      <c r="H383" s="28"/>
      <c r="I383" s="28"/>
      <c r="J383" s="28"/>
    </row>
    <row r="384" spans="1:10" ht="18">
      <c r="A384" s="28"/>
      <c r="B384" s="25"/>
      <c r="C384" s="36"/>
      <c r="D384" s="25"/>
      <c r="E384" s="25"/>
      <c r="F384" s="28"/>
      <c r="G384" s="28"/>
      <c r="H384" s="28"/>
      <c r="I384" s="28"/>
      <c r="J384" s="28"/>
    </row>
    <row r="385" spans="1:10" ht="18">
      <c r="A385" s="28"/>
      <c r="B385" s="25"/>
      <c r="C385" s="36"/>
      <c r="D385" s="25"/>
      <c r="E385" s="25"/>
      <c r="F385" s="28"/>
      <c r="G385" s="28"/>
      <c r="H385" s="28"/>
      <c r="I385" s="28"/>
      <c r="J385" s="28"/>
    </row>
    <row r="386" spans="1:10" ht="18">
      <c r="A386" s="28"/>
      <c r="B386" s="25"/>
      <c r="C386" s="36"/>
      <c r="D386" s="25"/>
      <c r="E386" s="25"/>
      <c r="F386" s="28"/>
      <c r="G386" s="28"/>
      <c r="H386" s="28"/>
      <c r="I386" s="28"/>
      <c r="J386" s="28"/>
    </row>
    <row r="387" spans="1:10" ht="18">
      <c r="A387" s="28"/>
      <c r="B387" s="25"/>
      <c r="C387" s="36"/>
      <c r="D387" s="25"/>
      <c r="E387" s="25"/>
      <c r="F387" s="28"/>
      <c r="G387" s="28"/>
      <c r="H387" s="28"/>
      <c r="I387" s="28"/>
      <c r="J387" s="28"/>
    </row>
    <row r="388" spans="1:10" ht="18">
      <c r="A388" s="28"/>
      <c r="B388" s="25"/>
      <c r="C388" s="36"/>
      <c r="D388" s="25"/>
      <c r="E388" s="25"/>
      <c r="F388" s="28"/>
      <c r="G388" s="28"/>
      <c r="H388" s="28"/>
      <c r="I388" s="28"/>
      <c r="J388" s="28"/>
    </row>
    <row r="389" spans="1:10" ht="18">
      <c r="A389" s="28"/>
    </row>
    <row r="390" spans="1:10" ht="18">
      <c r="A390" s="28"/>
    </row>
  </sheetData>
  <phoneticPr fontId="51"/>
  <hyperlinks>
    <hyperlink ref="A1" location="'目次'!A1" display="目次"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K43"/>
  <sheetViews>
    <sheetView workbookViewId="0"/>
  </sheetViews>
  <sheetFormatPr defaultColWidth="12.6328125" defaultRowHeight="15.75" customHeight="1"/>
  <sheetData>
    <row r="1" spans="1:10" ht="15.75" customHeight="1">
      <c r="A1" s="11" t="s">
        <v>58</v>
      </c>
    </row>
    <row r="2" spans="1:10" ht="14">
      <c r="B2" s="99"/>
      <c r="C2" s="100" t="s">
        <v>433</v>
      </c>
      <c r="D2" s="15"/>
      <c r="E2" s="1"/>
      <c r="F2" s="1"/>
      <c r="G2" s="1"/>
      <c r="H2" s="1"/>
      <c r="J2" s="68"/>
    </row>
    <row r="3" spans="1:10" ht="15.75" customHeight="1">
      <c r="B3" s="39" t="s">
        <v>155</v>
      </c>
      <c r="C3" s="101">
        <v>34.875999999999998</v>
      </c>
      <c r="D3" s="15"/>
      <c r="H3" s="1"/>
    </row>
    <row r="4" spans="1:10" ht="15.75" customHeight="1">
      <c r="B4" s="102" t="s">
        <v>157</v>
      </c>
      <c r="C4" s="2">
        <v>32.628</v>
      </c>
      <c r="D4" s="15"/>
      <c r="E4" s="1"/>
      <c r="F4" s="1"/>
      <c r="G4" s="1"/>
      <c r="H4" s="1"/>
    </row>
    <row r="5" spans="1:10" ht="15.75" customHeight="1">
      <c r="B5" s="39" t="s">
        <v>154</v>
      </c>
      <c r="C5" s="103">
        <v>27.937999999999999</v>
      </c>
    </row>
    <row r="6" spans="1:10" ht="15.75" customHeight="1">
      <c r="B6" s="102" t="s">
        <v>156</v>
      </c>
      <c r="C6" s="104">
        <v>24.943000000000001</v>
      </c>
    </row>
    <row r="7" spans="1:10" ht="15.75" customHeight="1">
      <c r="B7" s="39" t="s">
        <v>216</v>
      </c>
      <c r="C7" s="103">
        <v>24.911000000000001</v>
      </c>
    </row>
    <row r="8" spans="1:10" ht="15.75" customHeight="1">
      <c r="B8" s="102" t="s">
        <v>151</v>
      </c>
      <c r="C8" s="104">
        <v>23.942</v>
      </c>
    </row>
    <row r="9" spans="1:10" ht="15.75" customHeight="1">
      <c r="B9" s="102" t="s">
        <v>434</v>
      </c>
      <c r="C9" s="104">
        <v>22.960999999999999</v>
      </c>
    </row>
    <row r="10" spans="1:10" ht="15.75" customHeight="1">
      <c r="B10" s="105" t="s">
        <v>153</v>
      </c>
      <c r="C10" s="106">
        <v>22.488</v>
      </c>
    </row>
    <row r="11" spans="1:10" ht="15.75" customHeight="1">
      <c r="F11" s="68"/>
    </row>
    <row r="12" spans="1:10" ht="15.75" customHeight="1">
      <c r="B12" s="295" t="s">
        <v>435</v>
      </c>
      <c r="F12" s="68"/>
    </row>
    <row r="13" spans="1:10" ht="15.75" customHeight="1">
      <c r="F13" s="68"/>
    </row>
    <row r="14" spans="1:10" ht="15.75" customHeight="1">
      <c r="B14" s="1" t="s">
        <v>239</v>
      </c>
    </row>
    <row r="15" spans="1:10" ht="15.75" customHeight="1">
      <c r="B15" s="107" t="s">
        <v>436</v>
      </c>
      <c r="C15" s="108"/>
      <c r="D15" s="108"/>
      <c r="E15" s="108"/>
      <c r="F15" s="108"/>
      <c r="G15" s="109"/>
    </row>
    <row r="16" spans="1:10" ht="15.75" customHeight="1">
      <c r="B16" s="39" t="s">
        <v>437</v>
      </c>
      <c r="C16" s="101"/>
      <c r="D16" s="101"/>
      <c r="E16" s="101"/>
      <c r="F16" s="101"/>
      <c r="G16" s="103"/>
    </row>
    <row r="17" spans="1:7" ht="15.75" customHeight="1">
      <c r="B17" s="39" t="s">
        <v>438</v>
      </c>
      <c r="C17" s="101"/>
      <c r="D17" s="101"/>
      <c r="E17" s="101"/>
      <c r="F17" s="101"/>
      <c r="G17" s="103"/>
    </row>
    <row r="18" spans="1:7" ht="15.75" customHeight="1">
      <c r="B18" s="39" t="s">
        <v>439</v>
      </c>
      <c r="C18" s="101"/>
      <c r="D18" s="101"/>
      <c r="E18" s="101"/>
      <c r="F18" s="101"/>
      <c r="G18" s="103"/>
    </row>
    <row r="19" spans="1:7" ht="15.75" customHeight="1">
      <c r="B19" s="39" t="s">
        <v>440</v>
      </c>
      <c r="C19" s="101"/>
      <c r="D19" s="101"/>
      <c r="E19" s="101"/>
      <c r="F19" s="101"/>
      <c r="G19" s="103"/>
    </row>
    <row r="20" spans="1:7" ht="15.75" customHeight="1">
      <c r="B20" s="39"/>
      <c r="C20" s="101"/>
      <c r="D20" s="101"/>
      <c r="E20" s="101"/>
      <c r="F20" s="101"/>
      <c r="G20" s="103"/>
    </row>
    <row r="21" spans="1:7" ht="15.75" customHeight="1">
      <c r="B21" s="39" t="s">
        <v>441</v>
      </c>
      <c r="C21" s="101" t="s">
        <v>441</v>
      </c>
      <c r="D21" s="101">
        <v>2020</v>
      </c>
      <c r="E21" s="101">
        <v>2021</v>
      </c>
      <c r="F21" s="101">
        <v>2022</v>
      </c>
      <c r="G21" s="103"/>
    </row>
    <row r="22" spans="1:7" ht="15.75" customHeight="1">
      <c r="B22" s="39" t="s">
        <v>161</v>
      </c>
      <c r="C22" s="101"/>
      <c r="D22" s="101"/>
      <c r="E22" s="101"/>
      <c r="F22" s="101"/>
      <c r="G22" s="103"/>
    </row>
    <row r="23" spans="1:7" ht="15.75" customHeight="1">
      <c r="B23" s="39" t="s">
        <v>227</v>
      </c>
      <c r="C23" s="101"/>
      <c r="D23" s="101" t="s">
        <v>442</v>
      </c>
      <c r="E23" s="101"/>
      <c r="F23" s="101"/>
      <c r="G23" s="103"/>
    </row>
    <row r="24" spans="1:7" ht="15.75" customHeight="1">
      <c r="B24" s="39" t="s">
        <v>211</v>
      </c>
      <c r="C24" s="101"/>
      <c r="D24" s="101" t="s">
        <v>443</v>
      </c>
      <c r="E24" s="101" t="s">
        <v>444</v>
      </c>
      <c r="F24" s="101" t="s">
        <v>445</v>
      </c>
      <c r="G24" s="103"/>
    </row>
    <row r="25" spans="1:7" ht="15.75" customHeight="1">
      <c r="B25" s="39" t="s">
        <v>209</v>
      </c>
      <c r="C25" s="101"/>
      <c r="D25" s="101" t="s">
        <v>446</v>
      </c>
      <c r="E25" s="101" t="s">
        <v>447</v>
      </c>
      <c r="F25" s="101" t="s">
        <v>448</v>
      </c>
      <c r="G25" s="103"/>
    </row>
    <row r="26" spans="1:7" ht="15.75" customHeight="1">
      <c r="B26" s="102" t="s">
        <v>214</v>
      </c>
      <c r="C26" s="2"/>
      <c r="D26" s="2" t="s">
        <v>449</v>
      </c>
      <c r="E26" s="2" t="s">
        <v>450</v>
      </c>
      <c r="F26" s="2" t="s">
        <v>451</v>
      </c>
      <c r="G26" s="104"/>
    </row>
    <row r="27" spans="1:7" ht="15.75" customHeight="1">
      <c r="A27" s="1"/>
      <c r="B27" s="102" t="s">
        <v>213</v>
      </c>
      <c r="C27" s="2"/>
      <c r="D27" s="2" t="s">
        <v>452</v>
      </c>
      <c r="E27" s="2"/>
      <c r="F27" s="2"/>
      <c r="G27" s="104"/>
    </row>
    <row r="28" spans="1:7" ht="15.75" customHeight="1">
      <c r="A28" s="1"/>
      <c r="B28" s="102" t="s">
        <v>194</v>
      </c>
      <c r="C28" s="2"/>
      <c r="D28" s="2" t="s">
        <v>453</v>
      </c>
      <c r="E28" s="2" t="s">
        <v>454</v>
      </c>
      <c r="F28" s="2"/>
      <c r="G28" s="104"/>
    </row>
    <row r="29" spans="1:7" ht="15.75" customHeight="1">
      <c r="A29" s="1"/>
      <c r="B29" s="102" t="s">
        <v>180</v>
      </c>
      <c r="C29" s="2"/>
      <c r="D29" s="2" t="s">
        <v>455</v>
      </c>
      <c r="E29" s="2" t="s">
        <v>456</v>
      </c>
      <c r="F29" s="2"/>
      <c r="G29" s="104"/>
    </row>
    <row r="30" spans="1:7" ht="15.75" customHeight="1">
      <c r="A30" s="1"/>
      <c r="B30" s="102" t="s">
        <v>457</v>
      </c>
      <c r="C30" s="2"/>
      <c r="D30" s="2" t="s">
        <v>458</v>
      </c>
      <c r="E30" s="2" t="s">
        <v>459</v>
      </c>
      <c r="F30" s="2" t="s">
        <v>460</v>
      </c>
      <c r="G30" s="104"/>
    </row>
    <row r="31" spans="1:7" ht="15.75" customHeight="1">
      <c r="A31" s="1"/>
      <c r="B31" s="102"/>
      <c r="C31" s="2"/>
      <c r="D31" s="2"/>
      <c r="E31" s="2"/>
      <c r="F31" s="2"/>
      <c r="G31" s="104"/>
    </row>
    <row r="32" spans="1:7" ht="12.5">
      <c r="A32" s="1"/>
      <c r="B32" s="105" t="s">
        <v>228</v>
      </c>
      <c r="C32" s="110"/>
      <c r="D32" s="110"/>
      <c r="E32" s="110"/>
      <c r="F32" s="110"/>
      <c r="G32" s="106" t="s">
        <v>436</v>
      </c>
    </row>
    <row r="34" spans="1:11" ht="18">
      <c r="A34" s="28"/>
      <c r="H34" s="28"/>
      <c r="I34" s="28"/>
    </row>
    <row r="35" spans="1:11" ht="18">
      <c r="A35" s="28"/>
      <c r="H35" s="28"/>
      <c r="I35" s="28"/>
    </row>
    <row r="36" spans="1:11" ht="18">
      <c r="A36" s="28"/>
      <c r="H36" s="28"/>
      <c r="I36" s="28"/>
    </row>
    <row r="37" spans="1:11" ht="18">
      <c r="A37" s="28"/>
      <c r="H37" s="28"/>
      <c r="I37" s="28"/>
      <c r="J37" s="28"/>
      <c r="K37" s="28"/>
    </row>
    <row r="38" spans="1:11" ht="18">
      <c r="A38" s="28"/>
      <c r="H38" s="28"/>
      <c r="I38" s="28"/>
      <c r="J38" s="28"/>
      <c r="K38" s="28"/>
    </row>
    <row r="39" spans="1:11" ht="18">
      <c r="A39" s="28"/>
      <c r="H39" s="28"/>
      <c r="I39" s="28"/>
      <c r="J39" s="25"/>
      <c r="K39" s="25"/>
    </row>
    <row r="40" spans="1:11" ht="18">
      <c r="A40" s="28"/>
      <c r="H40" s="28"/>
      <c r="I40" s="28"/>
      <c r="J40" s="28"/>
      <c r="K40" s="28"/>
    </row>
    <row r="41" spans="1:11" ht="18">
      <c r="A41" s="28"/>
      <c r="H41" s="28"/>
      <c r="I41" s="28"/>
      <c r="J41" s="28"/>
      <c r="K41" s="25"/>
    </row>
    <row r="42" spans="1:11" ht="18">
      <c r="A42" s="28"/>
      <c r="H42" s="28"/>
      <c r="I42" s="28"/>
      <c r="J42" s="28"/>
      <c r="K42" s="25"/>
    </row>
    <row r="43" spans="1:11" ht="18">
      <c r="A43" s="28"/>
      <c r="H43" s="28"/>
      <c r="I43" s="28"/>
      <c r="J43" s="28"/>
      <c r="K43" s="28"/>
    </row>
  </sheetData>
  <phoneticPr fontId="51"/>
  <hyperlinks>
    <hyperlink ref="A1" location="'目次'!A1" display="目次" xr:uid="{00000000-0004-0000-0800-000000000000}"/>
    <hyperlink ref="B12" r:id="rId1" xr:uid="{00000000-0004-0000-0800-000001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37</vt:i4>
      </vt:variant>
    </vt:vector>
  </HeadingPairs>
  <TitlesOfParts>
    <vt:vector size="37" baseType="lpstr">
      <vt:lpstr>目次</vt:lpstr>
      <vt:lpstr>出生数と出生率</vt:lpstr>
      <vt:lpstr>高齢者人口と高齢者率</vt:lpstr>
      <vt:lpstr>在留外国人数</vt:lpstr>
      <vt:lpstr>政府の教育支出</vt:lpstr>
      <vt:lpstr>子どもの貧困率</vt:lpstr>
      <vt:lpstr>大学生の構成割合</vt:lpstr>
      <vt:lpstr>社会保障費</vt:lpstr>
      <vt:lpstr>対GDP比社会支出</vt:lpstr>
      <vt:lpstr>ジニ係数</vt:lpstr>
      <vt:lpstr>ジェンダーギャップ指数</vt:lpstr>
      <vt:lpstr>日本のGDP</vt:lpstr>
      <vt:lpstr>日・米・中のGDP</vt:lpstr>
      <vt:lpstr>先進国の平均年収</vt:lpstr>
      <vt:lpstr>インフレ率</vt:lpstr>
      <vt:lpstr>一人当たりの名目GDP（ドル、購買力平価）</vt:lpstr>
      <vt:lpstr>日本の株価</vt:lpstr>
      <vt:lpstr>ドル円相場</vt:lpstr>
      <vt:lpstr>雇用者数と有効求人倍率</vt:lpstr>
      <vt:lpstr>最低賃金</vt:lpstr>
      <vt:lpstr>失業率</vt:lpstr>
      <vt:lpstr>女性管理職数</vt:lpstr>
      <vt:lpstr>防衛予算</vt:lpstr>
      <vt:lpstr>ODA予算</vt:lpstr>
      <vt:lpstr>プライマリーバランス</vt:lpstr>
      <vt:lpstr>歳出と税収</vt:lpstr>
      <vt:lpstr>税収内訳</vt:lpstr>
      <vt:lpstr>国債残高</vt:lpstr>
      <vt:lpstr>国民負担率</vt:lpstr>
      <vt:lpstr>女性国会議員の割合</vt:lpstr>
      <vt:lpstr>一票の格差</vt:lpstr>
      <vt:lpstr>東京圏への転入超過数</vt:lpstr>
      <vt:lpstr>過疎自治体数と割合</vt:lpstr>
      <vt:lpstr>電源構成</vt:lpstr>
      <vt:lpstr>CO2排出量</vt:lpstr>
      <vt:lpstr>食料自給率</vt:lpstr>
      <vt:lpstr>農業従事者数</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洋輝 小松</cp:lastModifiedBy>
  <dcterms:modified xsi:type="dcterms:W3CDTF">2024-10-13T19:31:48Z</dcterms:modified>
</cp:coreProperties>
</file>